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ЦР Мстиславль\!!! конкурс бизпроектов\"/>
    </mc:Choice>
  </mc:AlternateContent>
  <bookViews>
    <workbookView xWindow="0" yWindow="0" windowWidth="23040" windowHeight="9528"/>
  </bookViews>
  <sheets>
    <sheet name="структура проекта" sheetId="1" r:id="rId1"/>
    <sheet name="финансовый план" sheetId="5" r:id="rId2"/>
    <sheet name="доп таблицы" sheetId="6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S42" i="6" l="1"/>
  <c r="R42" i="6"/>
  <c r="P42" i="6"/>
  <c r="O42" i="6"/>
  <c r="N42" i="6"/>
  <c r="M42" i="6"/>
  <c r="L42" i="6"/>
  <c r="K42" i="6"/>
  <c r="J42" i="6"/>
  <c r="I42" i="6"/>
  <c r="H42" i="6"/>
  <c r="G42" i="6"/>
  <c r="F42" i="6"/>
  <c r="E42" i="6"/>
  <c r="Q41" i="6"/>
  <c r="D41" i="6"/>
  <c r="Q40" i="6"/>
  <c r="D40" i="6"/>
  <c r="Q39" i="6"/>
  <c r="D39" i="6"/>
  <c r="Q38" i="6"/>
  <c r="D38" i="6"/>
  <c r="D42" i="6" s="1"/>
  <c r="Q37" i="6"/>
  <c r="Q42" i="6" s="1"/>
  <c r="D37" i="6"/>
  <c r="AH33" i="6"/>
  <c r="AG33" i="6"/>
  <c r="AF33" i="6"/>
  <c r="AE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AD32" i="6"/>
  <c r="AC32" i="6"/>
  <c r="AD31" i="6"/>
  <c r="AC31" i="6"/>
  <c r="AD30" i="6"/>
  <c r="AC30" i="6"/>
  <c r="AD29" i="6"/>
  <c r="AC29" i="6"/>
  <c r="AD28" i="6"/>
  <c r="AD33" i="6" s="1"/>
  <c r="AC28" i="6"/>
  <c r="G22" i="6"/>
  <c r="D22" i="6"/>
  <c r="C22" i="6"/>
  <c r="E21" i="6"/>
  <c r="J21" i="6" s="1"/>
  <c r="E20" i="6"/>
  <c r="J20" i="6" s="1"/>
  <c r="E19" i="6"/>
  <c r="J19" i="6" s="1"/>
  <c r="E18" i="6"/>
  <c r="J18" i="6" s="1"/>
  <c r="E17" i="6"/>
  <c r="J17" i="6" s="1"/>
  <c r="AA14" i="6"/>
  <c r="Y14" i="6"/>
  <c r="W14" i="6"/>
  <c r="U14" i="6"/>
  <c r="S14" i="6"/>
  <c r="Q14" i="6"/>
  <c r="O14" i="6"/>
  <c r="M14" i="6"/>
  <c r="K14" i="6"/>
  <c r="I14" i="6"/>
  <c r="G14" i="6"/>
  <c r="E14" i="6"/>
  <c r="C14" i="6"/>
  <c r="AB13" i="6"/>
  <c r="Z13" i="6"/>
  <c r="X13" i="6"/>
  <c r="V13" i="6"/>
  <c r="T13" i="6"/>
  <c r="R13" i="6"/>
  <c r="P13" i="6"/>
  <c r="N13" i="6"/>
  <c r="L13" i="6"/>
  <c r="J13" i="6"/>
  <c r="H13" i="6"/>
  <c r="F13" i="6"/>
  <c r="D13" i="6" s="1"/>
  <c r="AB12" i="6"/>
  <c r="Z12" i="6"/>
  <c r="X12" i="6"/>
  <c r="V12" i="6"/>
  <c r="T12" i="6"/>
  <c r="R12" i="6"/>
  <c r="P12" i="6"/>
  <c r="N12" i="6"/>
  <c r="L12" i="6"/>
  <c r="J12" i="6"/>
  <c r="H12" i="6"/>
  <c r="F12" i="6"/>
  <c r="D12" i="6" s="1"/>
  <c r="AB11" i="6"/>
  <c r="Z11" i="6"/>
  <c r="X11" i="6"/>
  <c r="V11" i="6"/>
  <c r="T11" i="6"/>
  <c r="R11" i="6"/>
  <c r="P11" i="6"/>
  <c r="N11" i="6"/>
  <c r="L11" i="6"/>
  <c r="J11" i="6"/>
  <c r="H11" i="6"/>
  <c r="F11" i="6"/>
  <c r="D11" i="6" s="1"/>
  <c r="AB10" i="6"/>
  <c r="Z10" i="6"/>
  <c r="X10" i="6"/>
  <c r="V10" i="6"/>
  <c r="T10" i="6"/>
  <c r="R10" i="6"/>
  <c r="P10" i="6"/>
  <c r="N10" i="6"/>
  <c r="L10" i="6"/>
  <c r="J10" i="6"/>
  <c r="H10" i="6"/>
  <c r="F10" i="6"/>
  <c r="D10" i="6"/>
  <c r="AB9" i="6"/>
  <c r="Z9" i="6"/>
  <c r="X9" i="6"/>
  <c r="V9" i="6"/>
  <c r="T9" i="6"/>
  <c r="R9" i="6"/>
  <c r="P9" i="6"/>
  <c r="N9" i="6"/>
  <c r="L9" i="6"/>
  <c r="J9" i="6"/>
  <c r="H9" i="6"/>
  <c r="F9" i="6"/>
  <c r="D9" i="6" s="1"/>
  <c r="AB8" i="6"/>
  <c r="Z8" i="6"/>
  <c r="X8" i="6"/>
  <c r="V8" i="6"/>
  <c r="T8" i="6"/>
  <c r="R8" i="6"/>
  <c r="P8" i="6"/>
  <c r="N8" i="6"/>
  <c r="L8" i="6"/>
  <c r="J8" i="6"/>
  <c r="H8" i="6"/>
  <c r="F8" i="6"/>
  <c r="D8" i="6" s="1"/>
  <c r="AB7" i="6"/>
  <c r="Z7" i="6"/>
  <c r="X7" i="6"/>
  <c r="V7" i="6"/>
  <c r="T7" i="6"/>
  <c r="R7" i="6"/>
  <c r="P7" i="6"/>
  <c r="N7" i="6"/>
  <c r="L7" i="6"/>
  <c r="J7" i="6"/>
  <c r="H7" i="6"/>
  <c r="F7" i="6"/>
  <c r="D7" i="6" s="1"/>
  <c r="AB6" i="6"/>
  <c r="Z6" i="6"/>
  <c r="X6" i="6"/>
  <c r="V6" i="6"/>
  <c r="T6" i="6"/>
  <c r="R6" i="6"/>
  <c r="P6" i="6"/>
  <c r="N6" i="6"/>
  <c r="L6" i="6"/>
  <c r="J6" i="6"/>
  <c r="H6" i="6"/>
  <c r="F6" i="6"/>
  <c r="D6" i="6"/>
  <c r="AB5" i="6"/>
  <c r="Z5" i="6"/>
  <c r="X5" i="6"/>
  <c r="V5" i="6"/>
  <c r="T5" i="6"/>
  <c r="R5" i="6"/>
  <c r="P5" i="6"/>
  <c r="N5" i="6"/>
  <c r="L5" i="6"/>
  <c r="J5" i="6"/>
  <c r="H5" i="6"/>
  <c r="F5" i="6"/>
  <c r="D5" i="6" s="1"/>
  <c r="AB4" i="6"/>
  <c r="AB14" i="6" s="1"/>
  <c r="Z4" i="6"/>
  <c r="Z14" i="6" s="1"/>
  <c r="X4" i="6"/>
  <c r="X14" i="6" s="1"/>
  <c r="V4" i="6"/>
  <c r="V14" i="6" s="1"/>
  <c r="T4" i="6"/>
  <c r="T14" i="6" s="1"/>
  <c r="R4" i="6"/>
  <c r="R14" i="6" s="1"/>
  <c r="P4" i="6"/>
  <c r="P14" i="6" s="1"/>
  <c r="N4" i="6"/>
  <c r="N14" i="6" s="1"/>
  <c r="L4" i="6"/>
  <c r="L14" i="6" s="1"/>
  <c r="J4" i="6"/>
  <c r="J14" i="6" s="1"/>
  <c r="H4" i="6"/>
  <c r="H14" i="6" s="1"/>
  <c r="F4" i="6"/>
  <c r="F14" i="6" s="1"/>
  <c r="G48" i="5"/>
  <c r="F48" i="5"/>
  <c r="D48" i="5" s="1"/>
  <c r="E48" i="5"/>
  <c r="D45" i="5"/>
  <c r="G42" i="5"/>
  <c r="D41" i="5"/>
  <c r="D40" i="5"/>
  <c r="G38" i="5"/>
  <c r="G39" i="5" s="1"/>
  <c r="G44" i="5" s="1"/>
  <c r="G46" i="5" s="1"/>
  <c r="F38" i="5"/>
  <c r="F42" i="5" s="1"/>
  <c r="E38" i="5"/>
  <c r="D38" i="5" s="1"/>
  <c r="G37" i="5"/>
  <c r="F37" i="5"/>
  <c r="E37" i="5"/>
  <c r="D37" i="5" s="1"/>
  <c r="G35" i="5"/>
  <c r="G36" i="5" s="1"/>
  <c r="F35" i="5"/>
  <c r="F36" i="5" s="1"/>
  <c r="E35" i="5"/>
  <c r="D35" i="5" s="1"/>
  <c r="D33" i="5"/>
  <c r="D32" i="5"/>
  <c r="G31" i="5"/>
  <c r="G19" i="5" s="1"/>
  <c r="F31" i="5"/>
  <c r="E31" i="5"/>
  <c r="D31" i="5" s="1"/>
  <c r="D30" i="5"/>
  <c r="G29" i="5"/>
  <c r="F29" i="5"/>
  <c r="E29" i="5"/>
  <c r="D29" i="5"/>
  <c r="G28" i="5"/>
  <c r="F28" i="5"/>
  <c r="E28" i="5"/>
  <c r="D28" i="5"/>
  <c r="D27" i="5"/>
  <c r="D26" i="5"/>
  <c r="G25" i="5"/>
  <c r="F25" i="5"/>
  <c r="D25" i="5" s="1"/>
  <c r="E25" i="5"/>
  <c r="D24" i="5"/>
  <c r="D23" i="5"/>
  <c r="D22" i="5"/>
  <c r="D21" i="5"/>
  <c r="D19" i="5" s="1"/>
  <c r="G20" i="5"/>
  <c r="F20" i="5"/>
  <c r="D20" i="5" s="1"/>
  <c r="E19" i="5"/>
  <c r="D17" i="5"/>
  <c r="D16" i="5"/>
  <c r="D14" i="5" s="1"/>
  <c r="D15" i="5"/>
  <c r="G14" i="5"/>
  <c r="F14" i="5"/>
  <c r="E14" i="5"/>
  <c r="D13" i="5"/>
  <c r="D12" i="5"/>
  <c r="G11" i="5"/>
  <c r="D11" i="5" s="1"/>
  <c r="F11" i="5"/>
  <c r="E11" i="5"/>
  <c r="D10" i="5"/>
  <c r="D9" i="5"/>
  <c r="G8" i="5"/>
  <c r="F8" i="5"/>
  <c r="F5" i="5" s="1"/>
  <c r="E8" i="5"/>
  <c r="D8" i="5" s="1"/>
  <c r="D7" i="5"/>
  <c r="D6" i="5"/>
  <c r="D5" i="5" s="1"/>
  <c r="G5" i="5"/>
  <c r="D4" i="6" l="1"/>
  <c r="D14" i="6" s="1"/>
  <c r="E22" i="6"/>
  <c r="J22" i="6" s="1"/>
  <c r="G52" i="5"/>
  <c r="G51" i="5"/>
  <c r="D18" i="5"/>
  <c r="E36" i="5"/>
  <c r="D36" i="5" s="1"/>
  <c r="F19" i="5"/>
  <c r="F39" i="5"/>
  <c r="F44" i="5" s="1"/>
  <c r="F46" i="5" s="1"/>
  <c r="E39" i="5"/>
  <c r="E42" i="5"/>
  <c r="D42" i="5" s="1"/>
  <c r="E5" i="5"/>
  <c r="F52" i="5" l="1"/>
  <c r="F51" i="5"/>
  <c r="D39" i="5"/>
  <c r="D50" i="5" s="1"/>
  <c r="E44" i="5"/>
  <c r="E46" i="5" l="1"/>
  <c r="D44" i="5"/>
  <c r="D46" i="5" l="1"/>
  <c r="E52" i="5"/>
  <c r="E51" i="5"/>
  <c r="D49" i="5"/>
  <c r="D51" i="5" l="1"/>
  <c r="D52" i="5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B14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вопросы для подготовки бизнес-проекта для конкурса
</t>
        </r>
      </text>
    </comment>
  </commentList>
</comments>
</file>

<file path=xl/sharedStrings.xml><?xml version="1.0" encoding="utf-8"?>
<sst xmlns="http://schemas.openxmlformats.org/spreadsheetml/2006/main" count="271" uniqueCount="145">
  <si>
    <t>Название бизнес-проекта</t>
  </si>
  <si>
    <t>ФИО заявителя</t>
  </si>
  <si>
    <t>Вклад заявителя, руб.</t>
  </si>
  <si>
    <t>Запрашиваемая сумма из Проекта, руб.</t>
  </si>
  <si>
    <t>Какое оборудование предполагается приобрести на указанную сумму?</t>
  </si>
  <si>
    <t>Место регистрации заявителя</t>
  </si>
  <si>
    <t>Место реализации бизнес-проекта</t>
  </si>
  <si>
    <t>Срок окупаемости</t>
  </si>
  <si>
    <t xml:space="preserve">Продукт / услуга </t>
  </si>
  <si>
    <t>Потенциальный потребитель продукта / услуги</t>
  </si>
  <si>
    <t>Заявка на участие в Конкурсе бизнес-проектов</t>
  </si>
  <si>
    <t>Какова рентабельность проекта?</t>
  </si>
  <si>
    <t>На какие цели устойчивого развития ориентирован проект?</t>
  </si>
  <si>
    <t>На какой территории Вы собираетесь продавать свой товар / услуги?</t>
  </si>
  <si>
    <t>Какой товар/услуги Вы собираетесь продавать?</t>
  </si>
  <si>
    <t>Как будете контролировать и оценивать эффективность мероприятий по продвижению?</t>
  </si>
  <si>
    <t>Краткое обоснование Вашей идеи проекта. Какую проблему решает проект?</t>
  </si>
  <si>
    <t>Основные этапы реализации проекта: мероприятия, которые планируется осуществить, и  сроки их реализации (мероприятий не более 12)</t>
  </si>
  <si>
    <t>Какова емкость рынка и прогнозируемый объем продаж?</t>
  </si>
  <si>
    <t>Какие льготы посредникам и потребителям (скидки, агентское вознаграждение и т.д.) Вы планируете предоставлять?</t>
  </si>
  <si>
    <t>Обоснуйте Ваш уровень цены на товар/услугу?</t>
  </si>
  <si>
    <t xml:space="preserve">Какой размер прибыли по итогам проекта планируется получать? </t>
  </si>
  <si>
    <t>Кто входит в число Ваших конкурентов? Укажите конкретных конкурентов, если такие имеются: их месторасположение и контактные данные.</t>
  </si>
  <si>
    <t>Кто Ваши потенциальные клиенты? Опишите на какие целевые сегменты Вы будете работать.</t>
  </si>
  <si>
    <t>Существуют ли сложности/препятствия для реализации Вашей идеи со стороны поставщиков, посредников, товаров-заменителей?</t>
  </si>
  <si>
    <t>Перечислите ассортимент товаров/услуг планируемый к производству.</t>
  </si>
  <si>
    <t>Какой планируется срок окупаемости инвестиций? считать итого вместе с запрашиваемым оборудованием и собственным вкладом.</t>
  </si>
  <si>
    <t>http://un.by/novosti-oon/v-belarusi/3371-malyj-biznes-s-rezultatom-populyarnoe-posobie-po-osnovam-predprinimatelstva</t>
  </si>
  <si>
    <t>дополнительная информация для заполнения</t>
  </si>
  <si>
    <t>Бизнес-проект</t>
  </si>
  <si>
    <t>ССЫЛКА НА ПОСОБИЕ ДЛЯ ПРЕДПРИНИМАТЕЛЕЙ "Малый бизнес с результатом"</t>
  </si>
  <si>
    <t>цели устойчивого развития: http://www.undp.org/content/belarus/ru/home/post-2015/sdg-overview.html</t>
  </si>
  <si>
    <t>Пособие "Малый бизнес с результатом" Раздел 3.5. Как продавать: дистрибуция и логистика. стр. 40-43.</t>
  </si>
  <si>
    <t>Пособие "Малый бизнес с результатом" Раздел 3.2.  Кому продаем? Сегментация и оценка привлекательности целевых сеглментов. стр. 28-31.</t>
  </si>
  <si>
    <t>Пособие "Малый бизнес с результатом" Раздел 3.1. Рынок и его виды. Подраздел: Емкость рынка стр. 24.</t>
  </si>
  <si>
    <t>Пособие "Малый бизнес с результатом" Раздел 3.6. Как продавать: продвижение. стр. 43-52.</t>
  </si>
  <si>
    <t>Пособие "Малый бизнес с результатом" Раздел 4.3. Инструменты оценки приемлемости и возврата инвестиций. стр. 62-65.</t>
  </si>
  <si>
    <t>Какие характеристики Вашего товара/услуги будут удовлетворять потребности потенциальных покупателей лучше, чем у конкурентов?</t>
  </si>
  <si>
    <t>Планируете ли Вы продавать свой товар/услуги через посредников или самостоятельно? Опишите как товар будет продаваться (через какие какналы)</t>
  </si>
  <si>
    <t>Какова Ваша рекламная кампания: как доведете информацию до потребителей и посредников, агентов (если таковые планируются) ?</t>
  </si>
  <si>
    <t>Какой социальный эффект достигает реализация проекта, в т.ч. какое количество новых рабочих мест будет создано или будет ли зарегистрировано новая предпринимательская структура?</t>
  </si>
  <si>
    <t>Финансовый план</t>
  </si>
  <si>
    <t>№п/п</t>
  </si>
  <si>
    <t>Наименование показателей</t>
  </si>
  <si>
    <t>Ед. изм.</t>
  </si>
  <si>
    <t>Итого</t>
  </si>
  <si>
    <t>по годам реализации</t>
  </si>
  <si>
    <t>1-й год</t>
  </si>
  <si>
    <t>2-й год</t>
  </si>
  <si>
    <t>3-й год</t>
  </si>
  <si>
    <t>Общие инвестиционные затраты с НДС</t>
  </si>
  <si>
    <t>тыс. руб.</t>
  </si>
  <si>
    <t>Стоимость основных средств (полученных в рамках проекта ПРООН от РЦР)</t>
  </si>
  <si>
    <t>Стоимость основных средств (собственный вклад)</t>
  </si>
  <si>
    <t>Амортизация основных средств</t>
  </si>
  <si>
    <t>Расходы на монтаж и установку основных средств</t>
  </si>
  <si>
    <t>Стоимость нематериальных активов (ПО, лицензии и т.д.)</t>
  </si>
  <si>
    <t>Амортизация нематериальных активов</t>
  </si>
  <si>
    <t>Расходы на установку, обновление нематериальных активов</t>
  </si>
  <si>
    <t>Прочие инвестиционные затраты</t>
  </si>
  <si>
    <t>Источники финансирования общих инвестиционных затрат с НДС</t>
  </si>
  <si>
    <t>Собственные средства</t>
  </si>
  <si>
    <t>Привлеченные и заемные средства</t>
  </si>
  <si>
    <t>2,2,1</t>
  </si>
  <si>
    <t>в т.ч. государственное участие</t>
  </si>
  <si>
    <t>Доля собственных средств в общем объеме инвестиций</t>
  </si>
  <si>
    <t>%</t>
  </si>
  <si>
    <t>Текущие затраты по проекту с НДС</t>
  </si>
  <si>
    <t>Аренда оборудования, полученного в рамках проекта ПРООН от РЦР</t>
  </si>
  <si>
    <t>Аренда недвижимости</t>
  </si>
  <si>
    <t>Коммунальные платежи</t>
  </si>
  <si>
    <t>Транспорные расходы</t>
  </si>
  <si>
    <t>Общехозяйственные (административные) расходы</t>
  </si>
  <si>
    <r>
      <t>Запасы, в т.ч. сырье, материалы, комплектующие, полуфабрикаты и пр. материалы</t>
    </r>
    <r>
      <rPr>
        <i/>
        <sz val="11"/>
        <color theme="1"/>
        <rFont val="Calibri"/>
        <family val="2"/>
        <charset val="204"/>
        <scheme val="minor"/>
      </rPr>
      <t xml:space="preserve"> (автоматически переносится из таблицы 1.1)</t>
    </r>
  </si>
  <si>
    <t>Среднесписочная численность работников</t>
  </si>
  <si>
    <t>человек</t>
  </si>
  <si>
    <t>Заработная плата работникам</t>
  </si>
  <si>
    <t>Отчисления в ФСЗН (34%)</t>
  </si>
  <si>
    <t>Отчисления в Белгосстрах (0,6%)</t>
  </si>
  <si>
    <t>Выплаты процентов по кредитам и займам</t>
  </si>
  <si>
    <r>
      <t xml:space="preserve">Расходы на продвижение, рекламу </t>
    </r>
    <r>
      <rPr>
        <i/>
        <sz val="11"/>
        <color theme="1"/>
        <rFont val="Calibri"/>
        <family val="2"/>
        <charset val="204"/>
        <scheme val="minor"/>
      </rPr>
      <t>(автоматически переносится из таблицы 1.4)</t>
    </r>
  </si>
  <si>
    <t>Расходы на продау товаров/услуг (агентское вознаграждение)</t>
  </si>
  <si>
    <t>Прочие текущие затраты</t>
  </si>
  <si>
    <t>Выручка по проекту</t>
  </si>
  <si>
    <r>
      <t xml:space="preserve">Себестоимость по сырью и материалам реализованной продукции / оказанных услуг </t>
    </r>
    <r>
      <rPr>
        <i/>
        <sz val="11"/>
        <color theme="1"/>
        <rFont val="Calibri"/>
        <family val="2"/>
        <charset val="204"/>
        <scheme val="minor"/>
      </rPr>
      <t xml:space="preserve"> (автоматически переносится из таблицы 1.1)</t>
    </r>
  </si>
  <si>
    <t>Себестоимость реализованной продукции / оказанных услуг</t>
  </si>
  <si>
    <r>
      <t xml:space="preserve">Количество продаваемого количества товаров/услуг  </t>
    </r>
    <r>
      <rPr>
        <i/>
        <sz val="11"/>
        <color theme="1"/>
        <rFont val="Calibri"/>
        <family val="2"/>
        <charset val="204"/>
        <scheme val="minor"/>
      </rPr>
      <t>(автоматически переносится из таблицы 1.3)</t>
    </r>
  </si>
  <si>
    <t>шт</t>
  </si>
  <si>
    <t>Выручка от реализации продукции/оказания услуг с НДС в т.ч.</t>
  </si>
  <si>
    <t>4,4,1</t>
  </si>
  <si>
    <t>выручка от реализации продукции/оказания услуг без НДС  и др. налогов</t>
  </si>
  <si>
    <t>4,4,2</t>
  </si>
  <si>
    <t>НДС</t>
  </si>
  <si>
    <t>4,4,3</t>
  </si>
  <si>
    <t>прочие налоги из выручки (единый налог, налог при УСН и пр.)</t>
  </si>
  <si>
    <t>Выручка от реализации продукции/оказания услуг с без НДС на одного работающего</t>
  </si>
  <si>
    <t>Финансовые результаты по проекту</t>
  </si>
  <si>
    <t>Валовая прибыль/убыток</t>
  </si>
  <si>
    <t>5,1,1</t>
  </si>
  <si>
    <t>в т.ч. налог на прибыль и пр. налоги из прибыли (если применимо)</t>
  </si>
  <si>
    <t>Чистая прибыль</t>
  </si>
  <si>
    <t>Показатели эффективности проекта</t>
  </si>
  <si>
    <t xml:space="preserve">Погашение задолженности по привлеченным кредитам и займам </t>
  </si>
  <si>
    <t>лет</t>
  </si>
  <si>
    <t>Рентабельность инвестиций</t>
  </si>
  <si>
    <t>Рентабельность продаж</t>
  </si>
  <si>
    <t>Рентабельность продукции</t>
  </si>
  <si>
    <t>1.1. Закупка сырья, материалов, комплектующих, подуфабрикатов и т.д.</t>
  </si>
  <si>
    <t>№ п/п</t>
  </si>
  <si>
    <t>Наименование сырья и материалов</t>
  </si>
  <si>
    <t>Цена за ед, бел. руб.</t>
  </si>
  <si>
    <t>Стоимость приобретаемых сырья и материалов итого за год, бел. руб.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</si>
  <si>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</si>
  <si>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</si>
  <si>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</si>
  <si>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</si>
  <si>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</si>
  <si>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</si>
  <si>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</si>
  <si>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</si>
  <si>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</si>
  <si>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</si>
  <si>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</si>
  <si>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</si>
  <si>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кол-во, шт</t>
  </si>
  <si>
    <t>стоимость, бел. руб.</t>
  </si>
  <si>
    <t>ИТОГО</t>
  </si>
  <si>
    <t>1.2. Ассортимент товаров/услуг</t>
  </si>
  <si>
    <t>Наименование товара/услуги</t>
  </si>
  <si>
    <t>Себестоимость ед. продукции, бел. руб.</t>
  </si>
  <si>
    <t>Прибыль с ед. продукции, %</t>
  </si>
  <si>
    <t>Цена за ед. продукции, бел. руб.</t>
  </si>
  <si>
    <t>Среднерыночная цена за ед. продукции, бел. руб.</t>
  </si>
  <si>
    <t>Разница между нашей и среднерыночной ценой ед. продукции, %</t>
  </si>
  <si>
    <t>1.3. План продаж</t>
  </si>
  <si>
    <t>1-ый год</t>
  </si>
  <si>
    <t>2-ой год</t>
  </si>
  <si>
    <t>3-ий год</t>
  </si>
  <si>
    <t xml:space="preserve">1.4. Бюджет на продвижение </t>
  </si>
  <si>
    <t>Наименование канала продвижения</t>
  </si>
  <si>
    <t>Калькуляция бюджета</t>
  </si>
  <si>
    <t>Бюджет на продвижение за год, бел. руб.</t>
  </si>
  <si>
    <t>1-ый год, бел. руб.</t>
  </si>
  <si>
    <t>2-ой год, бел. руб.</t>
  </si>
  <si>
    <t>3-ий год, бел.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</si>
</sst>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1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0" fontId="2" fillId="0" borderId="0" xfId="1"/>
    <xf numFmtId="0" fontId="1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0" fillId="2" borderId="0" xfId="0" applyFill="1" applyAlignment="1">
      <alignment wrapText="1"/>
    </xf>
    <xf numFmtId="0" fontId="2" fillId="2" borderId="0" xfId="1" applyFill="1"/>
    <xf numFmtId="0" fontId="4" fillId="3" borderId="0" xfId="0" applyFont="1" applyFill="1" applyAlignment="1">
      <alignment horizontal="left" vertical="center" wrapText="1"/>
    </xf>
    <xf numFmtId="0" fontId="0" fillId="3" borderId="0" xfId="0" applyFill="1"/>
    <xf numFmtId="0" fontId="1" fillId="3" borderId="0" xfId="0" applyFont="1" applyFill="1"/>
    <xf numFmtId="0" fontId="0" fillId="2" borderId="0" xfId="0" applyFill="1"/>
    <xf numFmtId="0" fontId="4" fillId="0" borderId="0" xfId="0" applyFont="1" applyFill="1" applyAlignment="1">
      <alignment horizontal="left" vertical="center" wrapText="1"/>
    </xf>
    <xf numFmtId="0" fontId="4" fillId="0" borderId="1" xfId="2" applyFont="1" applyBorder="1" applyAlignment="1">
      <alignment horizontal="center"/>
    </xf>
    <xf numFmtId="0" fontId="6" fillId="0" borderId="0" xfId="2"/>
    <xf numFmtId="0" fontId="4" fillId="0" borderId="0" xfId="2" applyFont="1" applyBorder="1" applyAlignment="1">
      <alignment horizontal="center"/>
    </xf>
    <xf numFmtId="0" fontId="6" fillId="0" borderId="1" xfId="2" applyBorder="1" applyAlignment="1">
      <alignment horizontal="center"/>
    </xf>
    <xf numFmtId="0" fontId="6" fillId="0" borderId="1" xfId="2" applyBorder="1"/>
    <xf numFmtId="0" fontId="6" fillId="4" borderId="1" xfId="2" applyFill="1" applyBorder="1"/>
    <xf numFmtId="0" fontId="6" fillId="4" borderId="1" xfId="2" applyFill="1" applyBorder="1" applyAlignment="1">
      <alignment wrapText="1"/>
    </xf>
    <xf numFmtId="164" fontId="0" fillId="5" borderId="1" xfId="3" applyNumberFormat="1" applyFont="1" applyFill="1" applyBorder="1"/>
    <xf numFmtId="0" fontId="6" fillId="5" borderId="1" xfId="2" applyFill="1" applyBorder="1" applyAlignment="1">
      <alignment wrapText="1"/>
    </xf>
    <xf numFmtId="0" fontId="6" fillId="5" borderId="1" xfId="2" applyFill="1" applyBorder="1"/>
    <xf numFmtId="0" fontId="6" fillId="0" borderId="1" xfId="2" applyBorder="1" applyAlignment="1">
      <alignment wrapText="1"/>
    </xf>
    <xf numFmtId="0" fontId="6" fillId="0" borderId="2" xfId="2" applyFill="1" applyBorder="1"/>
    <xf numFmtId="0" fontId="6" fillId="0" borderId="1" xfId="2" applyBorder="1" applyAlignment="1">
      <alignment horizontal="right"/>
    </xf>
    <xf numFmtId="9" fontId="0" fillId="4" borderId="1" xfId="4" applyFont="1" applyFill="1" applyBorder="1"/>
    <xf numFmtId="43" fontId="0" fillId="5" borderId="1" xfId="3" applyFont="1" applyFill="1" applyBorder="1"/>
    <xf numFmtId="0" fontId="6" fillId="6" borderId="1" xfId="2" applyFill="1" applyBorder="1"/>
    <xf numFmtId="0" fontId="6" fillId="6" borderId="1" xfId="2" applyFill="1" applyBorder="1" applyAlignment="1">
      <alignment wrapText="1"/>
    </xf>
    <xf numFmtId="2" fontId="6" fillId="0" borderId="1" xfId="2" applyNumberFormat="1" applyBorder="1"/>
    <xf numFmtId="0" fontId="6" fillId="0" borderId="2" xfId="2" applyBorder="1"/>
    <xf numFmtId="0" fontId="6" fillId="0" borderId="1" xfId="2" applyBorder="1" applyAlignment="1">
      <alignment horizontal="right" wrapText="1"/>
    </xf>
    <xf numFmtId="0" fontId="6" fillId="0" borderId="2" xfId="2" applyFill="1" applyBorder="1" applyAlignment="1">
      <alignment wrapText="1"/>
    </xf>
    <xf numFmtId="0" fontId="4" fillId="0" borderId="0" xfId="2" applyFont="1"/>
    <xf numFmtId="0" fontId="6" fillId="0" borderId="1" xfId="2" applyBorder="1" applyAlignment="1">
      <alignment horizontal="center" wrapText="1"/>
    </xf>
    <xf numFmtId="0" fontId="6" fillId="0" borderId="3" xfId="2" applyBorder="1" applyAlignment="1">
      <alignment horizontal="center" wrapText="1"/>
    </xf>
    <xf numFmtId="0" fontId="6" fillId="0" borderId="4" xfId="2" applyBorder="1" applyAlignment="1">
      <alignment horizontal="center" wrapText="1"/>
    </xf>
    <xf numFmtId="0" fontId="8" fillId="0" borderId="1" xfId="2" applyFont="1" applyBorder="1" applyAlignment="1">
      <alignment wrapText="1"/>
    </xf>
    <xf numFmtId="0" fontId="6" fillId="0" borderId="5" xfId="2" applyBorder="1" applyAlignment="1">
      <alignment horizontal="center" wrapText="1"/>
    </xf>
    <xf numFmtId="0" fontId="6" fillId="0" borderId="6" xfId="2" applyBorder="1" applyAlignment="1">
      <alignment horizontal="center" wrapText="1"/>
    </xf>
    <xf numFmtId="0" fontId="4" fillId="0" borderId="0" xfId="2" applyFont="1" applyBorder="1"/>
    <xf numFmtId="0" fontId="6" fillId="0" borderId="1" xfId="2" applyBorder="1" applyAlignment="1">
      <alignment horizontal="center" wrapText="1"/>
    </xf>
    <xf numFmtId="0" fontId="6" fillId="0" borderId="3" xfId="2" applyBorder="1" applyAlignment="1">
      <alignment horizontal="center" wrapText="1"/>
    </xf>
    <xf numFmtId="9" fontId="0" fillId="0" borderId="1" xfId="4" applyFont="1" applyBorder="1"/>
    <xf numFmtId="0" fontId="6" fillId="0" borderId="5" xfId="2" applyBorder="1" applyAlignment="1">
      <alignment horizontal="center"/>
    </xf>
    <xf numFmtId="0" fontId="6" fillId="0" borderId="6" xfId="2" applyBorder="1" applyAlignment="1">
      <alignment horizontal="center"/>
    </xf>
    <xf numFmtId="0" fontId="6" fillId="0" borderId="0" xfId="2" applyBorder="1" applyAlignment="1">
      <alignment horizontal="center"/>
    </xf>
    <xf numFmtId="0" fontId="6" fillId="0" borderId="0" xfId="2" applyBorder="1"/>
    <xf numFmtId="9" fontId="0" fillId="0" borderId="0" xfId="4" applyFont="1" applyBorder="1"/>
    <xf numFmtId="0" fontId="6" fillId="0" borderId="7" xfId="2" applyBorder="1" applyAlignment="1">
      <alignment horizontal="center" wrapText="1"/>
    </xf>
    <xf numFmtId="0" fontId="6" fillId="0" borderId="8" xfId="2" applyBorder="1" applyAlignment="1">
      <alignment horizontal="center" wrapText="1"/>
    </xf>
    <xf numFmtId="0" fontId="9" fillId="0" borderId="1" xfId="2" applyFont="1" applyBorder="1" applyAlignment="1">
      <alignment horizontal="center"/>
    </xf>
    <xf numFmtId="0" fontId="6" fillId="0" borderId="9" xfId="2" applyBorder="1" applyAlignment="1">
      <alignment horizontal="center" wrapText="1"/>
    </xf>
    <xf numFmtId="0" fontId="6" fillId="0" borderId="10" xfId="2" applyBorder="1" applyAlignment="1">
      <alignment horizontal="center" wrapText="1"/>
    </xf>
    <xf numFmtId="0" fontId="9" fillId="0" borderId="1" xfId="2" applyFont="1" applyBorder="1" applyAlignment="1">
      <alignment horizontal="center"/>
    </xf>
    <xf numFmtId="0" fontId="9" fillId="0" borderId="1" xfId="2" applyFont="1" applyBorder="1"/>
    <xf numFmtId="0" fontId="6" fillId="0" borderId="11" xfId="2" applyBorder="1" applyAlignment="1">
      <alignment horizontal="center"/>
    </xf>
    <xf numFmtId="0" fontId="6" fillId="0" borderId="1" xfId="2" applyFill="1" applyBorder="1" applyAlignment="1">
      <alignment horizontal="center" wrapText="1"/>
    </xf>
  </cellXfs>
  <cellStyles count="5">
    <cellStyle name="Гиперссылка" xfId="1" builtinId="8"/>
    <cellStyle name="Обычный" xfId="0" builtinId="0"/>
    <cellStyle name="Обычный 2" xfId="2"/>
    <cellStyle name="Процентный 2" xfId="4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5%20&#1052;&#1072;&#1083;&#1099;&#1081;%20&#1073;&#1080;&#1079;&#1085;&#1077;&#1089;%20&#1089;%20&#1088;&#1077;&#1079;&#1091;&#1083;&#1100;&#1090;&#1072;&#1090;&#1086;&#1084;%20&#1055;&#1088;&#1080;&#1083;&#1086;&#1078;&#1077;&#1085;&#1080;&#1103;_%20&#1073;&#1080;&#1079;&#1085;&#1077;&#1089;-&#1087;&#1083;&#1072;&#1085;_155716568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ансовый план"/>
      <sheetName val="доп таблицы"/>
      <sheetName val="долгосрочный"/>
      <sheetName val="среднесрочный"/>
      <sheetName val="краткосрочный"/>
    </sheetNames>
    <sheetDataSet>
      <sheetData sheetId="0"/>
      <sheetData sheetId="1">
        <row r="14">
          <cell r="D14">
            <v>0</v>
          </cell>
        </row>
        <row r="33"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42">
          <cell r="Q42">
            <v>0</v>
          </cell>
          <cell r="R42">
            <v>0</v>
          </cell>
          <cell r="S42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un.by/novosti-oon/v-belarusi/3371-malyj-biznes-s-rezultatom-populyarnoe-posobie-po-osnovam-predprinimatelstva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6"/>
  <sheetViews>
    <sheetView tabSelected="1" topLeftCell="A13" workbookViewId="0">
      <selection activeCell="C19" sqref="C19"/>
    </sheetView>
  </sheetViews>
  <sheetFormatPr defaultRowHeight="14.4" x14ac:dyDescent="0.3"/>
  <cols>
    <col min="2" max="2" width="70.88671875" style="1" customWidth="1"/>
    <col min="3" max="3" width="45.88671875" customWidth="1"/>
    <col min="4" max="4" width="58" customWidth="1"/>
  </cols>
  <sheetData>
    <row r="1" spans="1:4" ht="18" x14ac:dyDescent="0.3">
      <c r="B1" s="8" t="s">
        <v>10</v>
      </c>
      <c r="C1" s="3"/>
    </row>
    <row r="2" spans="1:4" x14ac:dyDescent="0.3">
      <c r="B2" s="4" t="s">
        <v>0</v>
      </c>
      <c r="C2" s="3"/>
    </row>
    <row r="3" spans="1:4" x14ac:dyDescent="0.3">
      <c r="B3" s="4" t="s">
        <v>1</v>
      </c>
      <c r="C3" s="3"/>
    </row>
    <row r="4" spans="1:4" x14ac:dyDescent="0.3">
      <c r="B4" s="4" t="s">
        <v>2</v>
      </c>
      <c r="C4" s="3"/>
    </row>
    <row r="5" spans="1:4" x14ac:dyDescent="0.3">
      <c r="B5" s="4" t="s">
        <v>3</v>
      </c>
      <c r="C5" s="3"/>
    </row>
    <row r="6" spans="1:4" x14ac:dyDescent="0.3">
      <c r="B6" s="4" t="s">
        <v>4</v>
      </c>
      <c r="C6" s="3"/>
    </row>
    <row r="7" spans="1:4" x14ac:dyDescent="0.3">
      <c r="B7" s="4" t="s">
        <v>5</v>
      </c>
      <c r="C7" s="3"/>
    </row>
    <row r="8" spans="1:4" x14ac:dyDescent="0.3">
      <c r="B8" s="4" t="s">
        <v>6</v>
      </c>
      <c r="C8" s="3"/>
    </row>
    <row r="9" spans="1:4" x14ac:dyDescent="0.3">
      <c r="B9" s="4" t="s">
        <v>7</v>
      </c>
      <c r="C9" s="3"/>
    </row>
    <row r="10" spans="1:4" x14ac:dyDescent="0.3">
      <c r="B10" s="4" t="s">
        <v>8</v>
      </c>
      <c r="C10" s="3"/>
    </row>
    <row r="11" spans="1:4" x14ac:dyDescent="0.3">
      <c r="B11" s="4" t="s">
        <v>9</v>
      </c>
      <c r="C11" s="3"/>
    </row>
    <row r="12" spans="1:4" x14ac:dyDescent="0.3">
      <c r="B12" s="4"/>
      <c r="C12" s="3"/>
    </row>
    <row r="13" spans="1:4" ht="28.8" x14ac:dyDescent="0.3">
      <c r="B13" s="9" t="s">
        <v>30</v>
      </c>
      <c r="C13" s="10" t="s">
        <v>27</v>
      </c>
      <c r="D13" s="14"/>
    </row>
    <row r="14" spans="1:4" ht="36" x14ac:dyDescent="0.3">
      <c r="B14" s="15" t="s">
        <v>29</v>
      </c>
      <c r="C14" s="11" t="s">
        <v>28</v>
      </c>
      <c r="D14" s="12"/>
    </row>
    <row r="15" spans="1:4" x14ac:dyDescent="0.3">
      <c r="A15">
        <v>1</v>
      </c>
      <c r="B15" s="5" t="s">
        <v>16</v>
      </c>
      <c r="C15" s="13"/>
      <c r="D15" s="12"/>
    </row>
    <row r="16" spans="1:4" ht="39.75" customHeight="1" x14ac:dyDescent="0.3">
      <c r="A16">
        <v>2</v>
      </c>
      <c r="B16" s="6" t="s">
        <v>17</v>
      </c>
      <c r="C16" s="13"/>
      <c r="D16" s="12"/>
    </row>
    <row r="17" spans="1:4" x14ac:dyDescent="0.3">
      <c r="A17">
        <v>3</v>
      </c>
      <c r="B17" s="5" t="s">
        <v>13</v>
      </c>
      <c r="C17" s="13"/>
      <c r="D17" s="12"/>
    </row>
    <row r="18" spans="1:4" ht="39" customHeight="1" x14ac:dyDescent="0.3">
      <c r="A18">
        <v>4</v>
      </c>
      <c r="B18" s="5" t="s">
        <v>22</v>
      </c>
      <c r="C18" s="13"/>
      <c r="D18" s="12"/>
    </row>
    <row r="19" spans="1:4" ht="28.8" x14ac:dyDescent="0.3">
      <c r="A19">
        <v>5</v>
      </c>
      <c r="B19" s="5" t="s">
        <v>23</v>
      </c>
      <c r="C19" s="13" t="s">
        <v>33</v>
      </c>
      <c r="D19" s="12"/>
    </row>
    <row r="20" spans="1:4" x14ac:dyDescent="0.3">
      <c r="A20">
        <v>6</v>
      </c>
      <c r="B20" s="7" t="s">
        <v>18</v>
      </c>
      <c r="C20" s="13" t="s">
        <v>34</v>
      </c>
      <c r="D20" s="12"/>
    </row>
    <row r="21" spans="1:4" ht="28.8" x14ac:dyDescent="0.3">
      <c r="A21">
        <v>7</v>
      </c>
      <c r="B21" s="7" t="s">
        <v>24</v>
      </c>
      <c r="C21" s="13"/>
      <c r="D21" s="12"/>
    </row>
    <row r="22" spans="1:4" x14ac:dyDescent="0.3">
      <c r="A22">
        <v>8</v>
      </c>
      <c r="B22" s="5" t="s">
        <v>14</v>
      </c>
      <c r="C22" s="13"/>
      <c r="D22" s="12"/>
    </row>
    <row r="23" spans="1:4" ht="28.8" x14ac:dyDescent="0.3">
      <c r="A23">
        <v>9</v>
      </c>
      <c r="B23" s="5" t="s">
        <v>37</v>
      </c>
      <c r="C23" s="13"/>
      <c r="D23" s="12"/>
    </row>
    <row r="24" spans="1:4" x14ac:dyDescent="0.3">
      <c r="A24">
        <v>10</v>
      </c>
      <c r="B24" s="5" t="s">
        <v>25</v>
      </c>
      <c r="C24" s="13"/>
      <c r="D24" s="12"/>
    </row>
    <row r="25" spans="1:4" ht="28.8" x14ac:dyDescent="0.3">
      <c r="A25">
        <v>11</v>
      </c>
      <c r="B25" s="5" t="s">
        <v>38</v>
      </c>
      <c r="C25" s="13" t="s">
        <v>32</v>
      </c>
      <c r="D25" s="12"/>
    </row>
    <row r="26" spans="1:4" ht="28.8" x14ac:dyDescent="0.3">
      <c r="A26">
        <v>12</v>
      </c>
      <c r="B26" s="5" t="s">
        <v>19</v>
      </c>
      <c r="C26" s="13"/>
      <c r="D26" s="12"/>
    </row>
    <row r="27" spans="1:4" ht="28.8" x14ac:dyDescent="0.3">
      <c r="A27">
        <v>13</v>
      </c>
      <c r="B27" s="5" t="s">
        <v>39</v>
      </c>
      <c r="C27" s="13" t="s">
        <v>35</v>
      </c>
      <c r="D27" s="12"/>
    </row>
    <row r="28" spans="1:4" ht="28.8" x14ac:dyDescent="0.3">
      <c r="A28">
        <v>14</v>
      </c>
      <c r="B28" s="7" t="s">
        <v>15</v>
      </c>
      <c r="C28" s="13" t="s">
        <v>35</v>
      </c>
      <c r="D28" s="12"/>
    </row>
    <row r="29" spans="1:4" x14ac:dyDescent="0.3">
      <c r="A29">
        <v>15</v>
      </c>
      <c r="B29" s="5" t="s">
        <v>20</v>
      </c>
      <c r="C29" s="13"/>
      <c r="D29" s="12"/>
    </row>
    <row r="30" spans="1:4" ht="28.8" x14ac:dyDescent="0.3">
      <c r="A30">
        <v>16</v>
      </c>
      <c r="B30" s="5" t="s">
        <v>26</v>
      </c>
      <c r="C30" s="13" t="s">
        <v>36</v>
      </c>
      <c r="D30" s="12"/>
    </row>
    <row r="31" spans="1:4" x14ac:dyDescent="0.3">
      <c r="A31">
        <v>17</v>
      </c>
      <c r="B31" s="5" t="s">
        <v>11</v>
      </c>
      <c r="C31" s="13"/>
      <c r="D31" s="12"/>
    </row>
    <row r="32" spans="1:4" x14ac:dyDescent="0.3">
      <c r="A32">
        <v>18</v>
      </c>
      <c r="B32" s="5" t="s">
        <v>21</v>
      </c>
      <c r="C32" s="13"/>
      <c r="D32" s="12"/>
    </row>
    <row r="33" spans="1:4" ht="45.6" customHeight="1" x14ac:dyDescent="0.3">
      <c r="A33">
        <v>19</v>
      </c>
      <c r="B33" s="5" t="s">
        <v>40</v>
      </c>
      <c r="C33" s="13"/>
      <c r="D33" s="12"/>
    </row>
    <row r="34" spans="1:4" x14ac:dyDescent="0.3">
      <c r="A34">
        <v>20</v>
      </c>
      <c r="B34" s="5" t="s">
        <v>12</v>
      </c>
      <c r="C34" s="13" t="s">
        <v>31</v>
      </c>
      <c r="D34" s="12"/>
    </row>
    <row r="36" spans="1:4" x14ac:dyDescent="0.3">
      <c r="C36" s="2"/>
    </row>
  </sheetData>
  <hyperlinks>
    <hyperlink ref="C13" r:id="rId1"/>
  </hyperlinks>
  <pageMargins left="0.7" right="0.7" top="0.75" bottom="0.75" header="0.3" footer="0.3"/>
  <pageSetup paperSize="9" orientation="portrait" horizontalDpi="300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="80" zoomScaleNormal="62" zoomScaleSheetLayoutView="80" workbookViewId="0">
      <selection activeCell="J22" sqref="J22"/>
    </sheetView>
  </sheetViews>
  <sheetFormatPr defaultRowHeight="14.4" x14ac:dyDescent="0.3"/>
  <cols>
    <col min="1" max="1" width="12.88671875" style="17" bestFit="1" customWidth="1"/>
    <col min="2" max="2" width="75.109375" style="17" customWidth="1"/>
    <col min="3" max="3" width="13.6640625" style="17" customWidth="1"/>
    <col min="4" max="10" width="8.88671875" style="17"/>
    <col min="11" max="11" width="9.88671875" style="17" customWidth="1"/>
    <col min="12" max="12" width="9.109375" style="17" customWidth="1"/>
    <col min="13" max="16384" width="8.88671875" style="17"/>
  </cols>
  <sheetData>
    <row r="1" spans="1:7" ht="18" x14ac:dyDescent="0.35">
      <c r="A1" s="16" t="s">
        <v>41</v>
      </c>
      <c r="B1" s="16"/>
      <c r="C1" s="16"/>
      <c r="D1" s="16"/>
      <c r="E1" s="16"/>
      <c r="F1" s="16"/>
      <c r="G1" s="16"/>
    </row>
    <row r="2" spans="1:7" ht="18" x14ac:dyDescent="0.35">
      <c r="A2" s="18"/>
      <c r="B2" s="18"/>
      <c r="C2" s="18"/>
      <c r="D2" s="18"/>
      <c r="E2" s="18"/>
      <c r="F2" s="18"/>
      <c r="G2" s="18"/>
    </row>
    <row r="3" spans="1:7" x14ac:dyDescent="0.3">
      <c r="A3" s="19" t="s">
        <v>42</v>
      </c>
      <c r="B3" s="19" t="s">
        <v>43</v>
      </c>
      <c r="C3" s="19" t="s">
        <v>44</v>
      </c>
      <c r="D3" s="19" t="s">
        <v>45</v>
      </c>
      <c r="E3" s="19" t="s">
        <v>46</v>
      </c>
      <c r="F3" s="19"/>
      <c r="G3" s="19"/>
    </row>
    <row r="4" spans="1:7" x14ac:dyDescent="0.3">
      <c r="A4" s="19"/>
      <c r="B4" s="19"/>
      <c r="C4" s="19"/>
      <c r="D4" s="19"/>
      <c r="E4" s="20" t="s">
        <v>47</v>
      </c>
      <c r="F4" s="20" t="s">
        <v>48</v>
      </c>
      <c r="G4" s="20" t="s">
        <v>49</v>
      </c>
    </row>
    <row r="5" spans="1:7" x14ac:dyDescent="0.3">
      <c r="A5" s="21">
        <v>1</v>
      </c>
      <c r="B5" s="22" t="s">
        <v>50</v>
      </c>
      <c r="C5" s="21" t="s">
        <v>51</v>
      </c>
      <c r="D5" s="21">
        <f>SUM(D6:D13)</f>
        <v>0</v>
      </c>
      <c r="E5" s="21">
        <f>SUM(E6:E13)</f>
        <v>0</v>
      </c>
      <c r="F5" s="21">
        <f>SUM(F6:F13)</f>
        <v>0</v>
      </c>
      <c r="G5" s="21">
        <f>SUM(G6:G13)</f>
        <v>0</v>
      </c>
    </row>
    <row r="6" spans="1:7" ht="15" customHeight="1" x14ac:dyDescent="0.3">
      <c r="A6" s="23">
        <v>1.1000000000000001</v>
      </c>
      <c r="B6" s="24" t="s">
        <v>52</v>
      </c>
      <c r="C6" s="25" t="s">
        <v>51</v>
      </c>
      <c r="D6" s="25">
        <f t="shared" ref="D6:D13" si="0">SUM(E6:G6)</f>
        <v>0</v>
      </c>
      <c r="E6" s="25"/>
      <c r="F6" s="25">
        <v>0</v>
      </c>
      <c r="G6" s="25">
        <v>0</v>
      </c>
    </row>
    <row r="7" spans="1:7" x14ac:dyDescent="0.3">
      <c r="A7" s="20">
        <v>1.2</v>
      </c>
      <c r="B7" s="26" t="s">
        <v>53</v>
      </c>
      <c r="C7" s="20" t="s">
        <v>51</v>
      </c>
      <c r="D7" s="21">
        <f t="shared" si="0"/>
        <v>0</v>
      </c>
      <c r="E7" s="20"/>
      <c r="F7" s="20"/>
      <c r="G7" s="20"/>
    </row>
    <row r="8" spans="1:7" x14ac:dyDescent="0.3">
      <c r="A8" s="20">
        <v>1.3</v>
      </c>
      <c r="B8" s="26" t="s">
        <v>54</v>
      </c>
      <c r="C8" s="20" t="s">
        <v>51</v>
      </c>
      <c r="D8" s="21">
        <f t="shared" si="0"/>
        <v>0</v>
      </c>
      <c r="E8" s="20">
        <f>$E$7*(1/3)</f>
        <v>0</v>
      </c>
      <c r="F8" s="20">
        <f t="shared" ref="F8:G8" si="1">$E$7*(1/3)</f>
        <v>0</v>
      </c>
      <c r="G8" s="20">
        <f t="shared" si="1"/>
        <v>0</v>
      </c>
    </row>
    <row r="9" spans="1:7" x14ac:dyDescent="0.3">
      <c r="A9" s="20">
        <v>1.4</v>
      </c>
      <c r="B9" s="26" t="s">
        <v>55</v>
      </c>
      <c r="C9" s="20" t="s">
        <v>51</v>
      </c>
      <c r="D9" s="21">
        <f t="shared" si="0"/>
        <v>0</v>
      </c>
      <c r="E9" s="20"/>
      <c r="F9" s="20"/>
      <c r="G9" s="20"/>
    </row>
    <row r="10" spans="1:7" x14ac:dyDescent="0.3">
      <c r="A10" s="20">
        <v>1.5</v>
      </c>
      <c r="B10" s="26" t="s">
        <v>56</v>
      </c>
      <c r="C10" s="20" t="s">
        <v>51</v>
      </c>
      <c r="D10" s="21">
        <f t="shared" si="0"/>
        <v>0</v>
      </c>
      <c r="E10" s="20"/>
      <c r="F10" s="20"/>
      <c r="G10" s="20"/>
    </row>
    <row r="11" spans="1:7" x14ac:dyDescent="0.3">
      <c r="A11" s="20">
        <v>1.6</v>
      </c>
      <c r="B11" s="26" t="s">
        <v>57</v>
      </c>
      <c r="C11" s="20" t="s">
        <v>51</v>
      </c>
      <c r="D11" s="21">
        <f t="shared" si="0"/>
        <v>0</v>
      </c>
      <c r="E11" s="20">
        <f>$E$10*(1/3)</f>
        <v>0</v>
      </c>
      <c r="F11" s="20">
        <f t="shared" ref="F11:G11" si="2">$E$10*(1/3)</f>
        <v>0</v>
      </c>
      <c r="G11" s="20">
        <f t="shared" si="2"/>
        <v>0</v>
      </c>
    </row>
    <row r="12" spans="1:7" x14ac:dyDescent="0.3">
      <c r="A12" s="20">
        <v>1.7</v>
      </c>
      <c r="B12" s="26" t="s">
        <v>58</v>
      </c>
      <c r="C12" s="20" t="s">
        <v>51</v>
      </c>
      <c r="D12" s="21">
        <f t="shared" si="0"/>
        <v>0</v>
      </c>
      <c r="E12" s="20"/>
      <c r="F12" s="20"/>
      <c r="G12" s="20"/>
    </row>
    <row r="13" spans="1:7" x14ac:dyDescent="0.3">
      <c r="A13" s="27">
        <v>1.8</v>
      </c>
      <c r="B13" s="26" t="s">
        <v>59</v>
      </c>
      <c r="C13" s="20" t="s">
        <v>51</v>
      </c>
      <c r="D13" s="21">
        <f t="shared" si="0"/>
        <v>0</v>
      </c>
      <c r="E13" s="20"/>
      <c r="F13" s="20"/>
      <c r="G13" s="20"/>
    </row>
    <row r="14" spans="1:7" x14ac:dyDescent="0.3">
      <c r="A14" s="21">
        <v>2</v>
      </c>
      <c r="B14" s="22" t="s">
        <v>60</v>
      </c>
      <c r="C14" s="21" t="s">
        <v>51</v>
      </c>
      <c r="D14" s="21">
        <f>SUM(D15:D16)</f>
        <v>0</v>
      </c>
      <c r="E14" s="21">
        <f t="shared" ref="E14:G14" si="3">SUM(E15:E16)</f>
        <v>0</v>
      </c>
      <c r="F14" s="21">
        <f t="shared" si="3"/>
        <v>0</v>
      </c>
      <c r="G14" s="21">
        <f t="shared" si="3"/>
        <v>0</v>
      </c>
    </row>
    <row r="15" spans="1:7" x14ac:dyDescent="0.3">
      <c r="A15" s="20">
        <v>2.1</v>
      </c>
      <c r="B15" s="26" t="s">
        <v>61</v>
      </c>
      <c r="C15" s="20" t="s">
        <v>51</v>
      </c>
      <c r="D15" s="21">
        <f>SUM(E15:G15)</f>
        <v>0</v>
      </c>
      <c r="E15" s="20"/>
      <c r="F15" s="20"/>
      <c r="G15" s="20"/>
    </row>
    <row r="16" spans="1:7" x14ac:dyDescent="0.3">
      <c r="A16" s="20">
        <v>2.2000000000000002</v>
      </c>
      <c r="B16" s="26" t="s">
        <v>62</v>
      </c>
      <c r="C16" s="20" t="s">
        <v>51</v>
      </c>
      <c r="D16" s="21">
        <f>SUM(E16:G16)</f>
        <v>0</v>
      </c>
      <c r="E16" s="20"/>
      <c r="F16" s="20"/>
      <c r="G16" s="20"/>
    </row>
    <row r="17" spans="1:7" x14ac:dyDescent="0.3">
      <c r="A17" s="28" t="s">
        <v>63</v>
      </c>
      <c r="B17" s="26" t="s">
        <v>64</v>
      </c>
      <c r="C17" s="20" t="s">
        <v>51</v>
      </c>
      <c r="D17" s="21">
        <f>SUM(E17:G17)</f>
        <v>0</v>
      </c>
      <c r="E17" s="20"/>
      <c r="F17" s="20"/>
      <c r="G17" s="20"/>
    </row>
    <row r="18" spans="1:7" x14ac:dyDescent="0.3">
      <c r="A18" s="20">
        <v>2.2999999999999998</v>
      </c>
      <c r="B18" s="26" t="s">
        <v>65</v>
      </c>
      <c r="C18" s="20" t="s">
        <v>66</v>
      </c>
      <c r="D18" s="29" t="e">
        <f>D15/D14*100%</f>
        <v>#DIV/0!</v>
      </c>
      <c r="E18" s="20"/>
      <c r="F18" s="20"/>
      <c r="G18" s="20"/>
    </row>
    <row r="19" spans="1:7" x14ac:dyDescent="0.3">
      <c r="A19" s="21">
        <v>3</v>
      </c>
      <c r="B19" s="22" t="s">
        <v>67</v>
      </c>
      <c r="C19" s="21" t="s">
        <v>51</v>
      </c>
      <c r="D19" s="21">
        <f>SUM(D21:D33)</f>
        <v>0</v>
      </c>
      <c r="E19" s="21">
        <f>SUM(E21:E33)</f>
        <v>0</v>
      </c>
      <c r="F19" s="21">
        <f>SUM(F21:F33)</f>
        <v>0</v>
      </c>
      <c r="G19" s="21">
        <f>SUM(G21:G33)</f>
        <v>0</v>
      </c>
    </row>
    <row r="20" spans="1:7" x14ac:dyDescent="0.3">
      <c r="A20" s="25">
        <v>3.1</v>
      </c>
      <c r="B20" s="24" t="s">
        <v>68</v>
      </c>
      <c r="C20" s="25" t="s">
        <v>51</v>
      </c>
      <c r="D20" s="25">
        <f t="shared" ref="D20:D33" si="4">SUM(E20:G20)</f>
        <v>0</v>
      </c>
      <c r="E20" s="25">
        <v>0</v>
      </c>
      <c r="F20" s="30">
        <f>0.1*$E$6</f>
        <v>0</v>
      </c>
      <c r="G20" s="30">
        <f>0.1*$E$6</f>
        <v>0</v>
      </c>
    </row>
    <row r="21" spans="1:7" x14ac:dyDescent="0.3">
      <c r="A21" s="31">
        <v>3.2</v>
      </c>
      <c r="B21" s="32" t="s">
        <v>69</v>
      </c>
      <c r="C21" s="20" t="s">
        <v>51</v>
      </c>
      <c r="D21" s="21">
        <f t="shared" si="4"/>
        <v>0</v>
      </c>
      <c r="E21" s="31"/>
      <c r="F21" s="31"/>
      <c r="G21" s="31"/>
    </row>
    <row r="22" spans="1:7" x14ac:dyDescent="0.3">
      <c r="A22" s="31">
        <v>3.3</v>
      </c>
      <c r="B22" s="32" t="s">
        <v>70</v>
      </c>
      <c r="C22" s="20" t="s">
        <v>51</v>
      </c>
      <c r="D22" s="21">
        <f t="shared" si="4"/>
        <v>0</v>
      </c>
      <c r="E22" s="31"/>
      <c r="F22" s="31"/>
      <c r="G22" s="31"/>
    </row>
    <row r="23" spans="1:7" x14ac:dyDescent="0.3">
      <c r="A23" s="31">
        <v>3.4</v>
      </c>
      <c r="B23" s="32" t="s">
        <v>71</v>
      </c>
      <c r="C23" s="20" t="s">
        <v>51</v>
      </c>
      <c r="D23" s="21">
        <f t="shared" si="4"/>
        <v>0</v>
      </c>
      <c r="E23" s="31"/>
      <c r="F23" s="31"/>
      <c r="G23" s="31"/>
    </row>
    <row r="24" spans="1:7" x14ac:dyDescent="0.3">
      <c r="A24" s="31">
        <v>3.5</v>
      </c>
      <c r="B24" s="32" t="s">
        <v>72</v>
      </c>
      <c r="C24" s="20" t="s">
        <v>51</v>
      </c>
      <c r="D24" s="21">
        <f t="shared" si="4"/>
        <v>0</v>
      </c>
      <c r="E24" s="31"/>
      <c r="F24" s="31"/>
      <c r="G24" s="31"/>
    </row>
    <row r="25" spans="1:7" ht="28.8" x14ac:dyDescent="0.3">
      <c r="A25" s="28">
        <v>3.6</v>
      </c>
      <c r="B25" s="32" t="s">
        <v>73</v>
      </c>
      <c r="C25" s="20" t="s">
        <v>51</v>
      </c>
      <c r="D25" s="21">
        <f t="shared" si="4"/>
        <v>0</v>
      </c>
      <c r="E25" s="31">
        <f>'[1]доп таблицы'!$D$14</f>
        <v>0</v>
      </c>
      <c r="F25" s="31">
        <f>'[1]доп таблицы'!$D$14</f>
        <v>0</v>
      </c>
      <c r="G25" s="31">
        <f>'[1]доп таблицы'!$D$14</f>
        <v>0</v>
      </c>
    </row>
    <row r="26" spans="1:7" x14ac:dyDescent="0.3">
      <c r="A26" s="20">
        <v>3.7</v>
      </c>
      <c r="B26" s="26" t="s">
        <v>74</v>
      </c>
      <c r="C26" s="20" t="s">
        <v>75</v>
      </c>
      <c r="D26" s="21">
        <f t="shared" si="4"/>
        <v>0</v>
      </c>
      <c r="E26" s="20"/>
      <c r="F26" s="20"/>
      <c r="G26" s="20"/>
    </row>
    <row r="27" spans="1:7" x14ac:dyDescent="0.3">
      <c r="A27" s="20">
        <v>3.8</v>
      </c>
      <c r="B27" s="26" t="s">
        <v>76</v>
      </c>
      <c r="C27" s="20" t="s">
        <v>51</v>
      </c>
      <c r="D27" s="21">
        <f t="shared" si="4"/>
        <v>0</v>
      </c>
      <c r="E27" s="20"/>
      <c r="F27" s="20"/>
      <c r="G27" s="20"/>
    </row>
    <row r="28" spans="1:7" x14ac:dyDescent="0.3">
      <c r="A28" s="20">
        <v>3.9</v>
      </c>
      <c r="B28" s="26" t="s">
        <v>77</v>
      </c>
      <c r="C28" s="20" t="s">
        <v>51</v>
      </c>
      <c r="D28" s="21">
        <f t="shared" si="4"/>
        <v>0</v>
      </c>
      <c r="E28" s="20">
        <f>E27*0.34</f>
        <v>0</v>
      </c>
      <c r="F28" s="20">
        <f>F27*0.34</f>
        <v>0</v>
      </c>
      <c r="G28" s="20">
        <f>G27*0.34</f>
        <v>0</v>
      </c>
    </row>
    <row r="29" spans="1:7" x14ac:dyDescent="0.3">
      <c r="A29" s="33">
        <v>3.1</v>
      </c>
      <c r="B29" s="26" t="s">
        <v>78</v>
      </c>
      <c r="C29" s="20" t="s">
        <v>51</v>
      </c>
      <c r="D29" s="21">
        <f t="shared" si="4"/>
        <v>0</v>
      </c>
      <c r="E29" s="20">
        <f>E27*0.006</f>
        <v>0</v>
      </c>
      <c r="F29" s="20">
        <f t="shared" ref="F29:G29" si="5">F27*0.006</f>
        <v>0</v>
      </c>
      <c r="G29" s="20">
        <f t="shared" si="5"/>
        <v>0</v>
      </c>
    </row>
    <row r="30" spans="1:7" x14ac:dyDescent="0.3">
      <c r="A30" s="20">
        <v>3.11</v>
      </c>
      <c r="B30" s="26" t="s">
        <v>79</v>
      </c>
      <c r="C30" s="20" t="s">
        <v>51</v>
      </c>
      <c r="D30" s="21">
        <f t="shared" si="4"/>
        <v>0</v>
      </c>
      <c r="E30" s="20"/>
      <c r="F30" s="20"/>
      <c r="G30" s="20"/>
    </row>
    <row r="31" spans="1:7" x14ac:dyDescent="0.3">
      <c r="A31" s="20">
        <v>3.12</v>
      </c>
      <c r="B31" s="26" t="s">
        <v>80</v>
      </c>
      <c r="C31" s="20" t="s">
        <v>51</v>
      </c>
      <c r="D31" s="21">
        <f t="shared" si="4"/>
        <v>0</v>
      </c>
      <c r="E31" s="20">
        <f>'[1]доп таблицы'!Q42</f>
        <v>0</v>
      </c>
      <c r="F31" s="20">
        <f>'[1]доп таблицы'!R42</f>
        <v>0</v>
      </c>
      <c r="G31" s="20">
        <f>'[1]доп таблицы'!S42</f>
        <v>0</v>
      </c>
    </row>
    <row r="32" spans="1:7" x14ac:dyDescent="0.3">
      <c r="A32" s="34">
        <v>3.13</v>
      </c>
      <c r="B32" s="26" t="s">
        <v>81</v>
      </c>
      <c r="C32" s="20" t="s">
        <v>51</v>
      </c>
      <c r="D32" s="21">
        <f t="shared" si="4"/>
        <v>0</v>
      </c>
      <c r="E32" s="20"/>
      <c r="F32" s="20"/>
      <c r="G32" s="20"/>
    </row>
    <row r="33" spans="1:7" x14ac:dyDescent="0.3">
      <c r="A33" s="27">
        <v>3.14</v>
      </c>
      <c r="B33" s="26" t="s">
        <v>82</v>
      </c>
      <c r="C33" s="20" t="s">
        <v>51</v>
      </c>
      <c r="D33" s="21">
        <f t="shared" si="4"/>
        <v>0</v>
      </c>
      <c r="E33" s="20"/>
      <c r="F33" s="20"/>
      <c r="G33" s="20"/>
    </row>
    <row r="34" spans="1:7" x14ac:dyDescent="0.3">
      <c r="A34" s="21">
        <v>4</v>
      </c>
      <c r="B34" s="22" t="s">
        <v>83</v>
      </c>
      <c r="C34" s="21"/>
      <c r="D34" s="21"/>
      <c r="E34" s="21"/>
      <c r="F34" s="21"/>
      <c r="G34" s="21"/>
    </row>
    <row r="35" spans="1:7" ht="28.8" x14ac:dyDescent="0.3">
      <c r="A35" s="31">
        <v>4.0999999999999996</v>
      </c>
      <c r="B35" s="32" t="s">
        <v>84</v>
      </c>
      <c r="C35" s="20" t="s">
        <v>51</v>
      </c>
      <c r="D35" s="21">
        <f>SUM(E35:G35)</f>
        <v>0</v>
      </c>
      <c r="E35" s="31">
        <f>'[1]доп таблицы'!$D$14</f>
        <v>0</v>
      </c>
      <c r="F35" s="31">
        <f>'[1]доп таблицы'!$D$14</f>
        <v>0</v>
      </c>
      <c r="G35" s="31">
        <f>'[1]доп таблицы'!$D$14</f>
        <v>0</v>
      </c>
    </row>
    <row r="36" spans="1:7" x14ac:dyDescent="0.3">
      <c r="A36" s="31">
        <v>4.2</v>
      </c>
      <c r="B36" s="32" t="s">
        <v>85</v>
      </c>
      <c r="C36" s="20" t="s">
        <v>51</v>
      </c>
      <c r="D36" s="21">
        <f>SUM(E36:G36)</f>
        <v>0</v>
      </c>
      <c r="E36" s="31">
        <f>E35+E8+E11+E20+E21+E22+E23+E24+E27+E28+E29+E31+E32+E33</f>
        <v>0</v>
      </c>
      <c r="F36" s="31">
        <f t="shared" ref="F36:G36" si="6">F35+F8+F11+F20+F21+F22+F23+F24+F27+F28+F29+F31+F32+F33</f>
        <v>0</v>
      </c>
      <c r="G36" s="31">
        <f t="shared" si="6"/>
        <v>0</v>
      </c>
    </row>
    <row r="37" spans="1:7" ht="28.8" x14ac:dyDescent="0.3">
      <c r="A37" s="20">
        <v>4.3</v>
      </c>
      <c r="B37" s="32" t="s">
        <v>86</v>
      </c>
      <c r="C37" s="20" t="s">
        <v>87</v>
      </c>
      <c r="D37" s="21">
        <f>SUM(E37:G37)</f>
        <v>0</v>
      </c>
      <c r="E37" s="31">
        <f>'[1]доп таблицы'!AC33</f>
        <v>0</v>
      </c>
      <c r="F37" s="31">
        <f>'[1]доп таблицы'!AE33</f>
        <v>0</v>
      </c>
      <c r="G37" s="31">
        <f>'[1]доп таблицы'!AG33</f>
        <v>0</v>
      </c>
    </row>
    <row r="38" spans="1:7" x14ac:dyDescent="0.3">
      <c r="A38" s="20">
        <v>4.4000000000000004</v>
      </c>
      <c r="B38" s="26" t="s">
        <v>88</v>
      </c>
      <c r="C38" s="20" t="s">
        <v>51</v>
      </c>
      <c r="D38" s="21">
        <f t="shared" ref="D38" si="7">SUM(E38:G38)</f>
        <v>0</v>
      </c>
      <c r="E38" s="20">
        <f>'[1]доп таблицы'!AD33</f>
        <v>0</v>
      </c>
      <c r="F38" s="20">
        <f>'[1]доп таблицы'!AF33</f>
        <v>0</v>
      </c>
      <c r="G38" s="20">
        <f>'[1]доп таблицы'!AH33</f>
        <v>0</v>
      </c>
    </row>
    <row r="39" spans="1:7" x14ac:dyDescent="0.3">
      <c r="A39" s="28" t="s">
        <v>89</v>
      </c>
      <c r="B39" s="35" t="s">
        <v>90</v>
      </c>
      <c r="C39" s="20" t="s">
        <v>51</v>
      </c>
      <c r="D39" s="21">
        <f>SUM(E39:G39)</f>
        <v>0</v>
      </c>
      <c r="E39" s="20">
        <f>E38-E40-E41</f>
        <v>0</v>
      </c>
      <c r="F39" s="20">
        <f t="shared" ref="F39:G39" si="8">F38-F40-F41</f>
        <v>0</v>
      </c>
      <c r="G39" s="20">
        <f t="shared" si="8"/>
        <v>0</v>
      </c>
    </row>
    <row r="40" spans="1:7" x14ac:dyDescent="0.3">
      <c r="A40" s="28" t="s">
        <v>91</v>
      </c>
      <c r="B40" s="35" t="s">
        <v>92</v>
      </c>
      <c r="C40" s="20" t="s">
        <v>51</v>
      </c>
      <c r="D40" s="21">
        <f>SUM(E40:G40)</f>
        <v>0</v>
      </c>
      <c r="E40" s="20"/>
      <c r="F40" s="20"/>
      <c r="G40" s="20"/>
    </row>
    <row r="41" spans="1:7" x14ac:dyDescent="0.3">
      <c r="A41" s="28" t="s">
        <v>93</v>
      </c>
      <c r="B41" s="35" t="s">
        <v>94</v>
      </c>
      <c r="C41" s="20" t="s">
        <v>51</v>
      </c>
      <c r="D41" s="21">
        <f>SUM(E41:G41)</f>
        <v>0</v>
      </c>
      <c r="E41" s="20"/>
      <c r="F41" s="20"/>
      <c r="G41" s="20"/>
    </row>
    <row r="42" spans="1:7" ht="28.8" x14ac:dyDescent="0.3">
      <c r="A42" s="20">
        <v>4.5</v>
      </c>
      <c r="B42" s="26" t="s">
        <v>95</v>
      </c>
      <c r="C42" s="20" t="s">
        <v>51</v>
      </c>
      <c r="D42" s="21" t="e">
        <f>SUM(E42:G42)</f>
        <v>#DIV/0!</v>
      </c>
      <c r="E42" s="20" t="e">
        <f>E38/E26</f>
        <v>#DIV/0!</v>
      </c>
      <c r="F42" s="20" t="e">
        <f t="shared" ref="F42:G42" si="9">F38/F26</f>
        <v>#DIV/0!</v>
      </c>
      <c r="G42" s="20" t="e">
        <f t="shared" si="9"/>
        <v>#DIV/0!</v>
      </c>
    </row>
    <row r="43" spans="1:7" x14ac:dyDescent="0.3">
      <c r="A43" s="21">
        <v>5</v>
      </c>
      <c r="B43" s="22" t="s">
        <v>96</v>
      </c>
      <c r="C43" s="21"/>
      <c r="D43" s="21"/>
      <c r="E43" s="21"/>
      <c r="F43" s="21"/>
      <c r="G43" s="21"/>
    </row>
    <row r="44" spans="1:7" x14ac:dyDescent="0.3">
      <c r="A44" s="20">
        <v>5.0999999999999996</v>
      </c>
      <c r="B44" s="26" t="s">
        <v>97</v>
      </c>
      <c r="C44" s="20" t="s">
        <v>51</v>
      </c>
      <c r="D44" s="21">
        <f>SUM(E44:G44)</f>
        <v>0</v>
      </c>
      <c r="E44" s="20">
        <f>E39-E36</f>
        <v>0</v>
      </c>
      <c r="F44" s="20">
        <f t="shared" ref="F44:G44" si="10">F39-F36</f>
        <v>0</v>
      </c>
      <c r="G44" s="20">
        <f t="shared" si="10"/>
        <v>0</v>
      </c>
    </row>
    <row r="45" spans="1:7" x14ac:dyDescent="0.3">
      <c r="A45" s="28" t="s">
        <v>98</v>
      </c>
      <c r="B45" s="26" t="s">
        <v>99</v>
      </c>
      <c r="C45" s="20" t="s">
        <v>51</v>
      </c>
      <c r="D45" s="21">
        <f>SUM(E45:G45)</f>
        <v>0</v>
      </c>
      <c r="E45" s="20"/>
      <c r="F45" s="20"/>
      <c r="G45" s="20"/>
    </row>
    <row r="46" spans="1:7" x14ac:dyDescent="0.3">
      <c r="A46" s="20">
        <v>5.2</v>
      </c>
      <c r="B46" s="26" t="s">
        <v>100</v>
      </c>
      <c r="C46" s="20" t="s">
        <v>51</v>
      </c>
      <c r="D46" s="21">
        <f>SUM(E46:G46)</f>
        <v>0</v>
      </c>
      <c r="E46" s="20">
        <f>E44-E45-E30</f>
        <v>0</v>
      </c>
      <c r="F46" s="20">
        <f t="shared" ref="F46:G46" si="11">F44-F45-F30</f>
        <v>0</v>
      </c>
      <c r="G46" s="20">
        <f t="shared" si="11"/>
        <v>0</v>
      </c>
    </row>
    <row r="47" spans="1:7" x14ac:dyDescent="0.3">
      <c r="A47" s="21">
        <v>6</v>
      </c>
      <c r="B47" s="22" t="s">
        <v>101</v>
      </c>
      <c r="C47" s="21"/>
      <c r="D47" s="21"/>
      <c r="E47" s="21"/>
      <c r="F47" s="21"/>
      <c r="G47" s="21"/>
    </row>
    <row r="48" spans="1:7" x14ac:dyDescent="0.3">
      <c r="A48" s="20">
        <v>6.1</v>
      </c>
      <c r="B48" s="36" t="s">
        <v>102</v>
      </c>
      <c r="C48" s="20" t="s">
        <v>51</v>
      </c>
      <c r="D48" s="21">
        <f>SUM(E48:G48)</f>
        <v>0</v>
      </c>
      <c r="E48" s="20">
        <f>E30</f>
        <v>0</v>
      </c>
      <c r="F48" s="20">
        <f t="shared" ref="F48:G48" si="12">F30</f>
        <v>0</v>
      </c>
      <c r="G48" s="20">
        <f t="shared" si="12"/>
        <v>0</v>
      </c>
    </row>
    <row r="49" spans="1:7" x14ac:dyDescent="0.3">
      <c r="A49" s="20">
        <v>6.2</v>
      </c>
      <c r="B49" s="26" t="s">
        <v>7</v>
      </c>
      <c r="C49" s="20" t="s">
        <v>103</v>
      </c>
      <c r="D49" s="21" t="e">
        <f>D14/E46</f>
        <v>#DIV/0!</v>
      </c>
      <c r="E49" s="20"/>
      <c r="F49" s="20"/>
      <c r="G49" s="20"/>
    </row>
    <row r="50" spans="1:7" x14ac:dyDescent="0.3">
      <c r="A50" s="20">
        <v>6.3</v>
      </c>
      <c r="B50" s="26" t="s">
        <v>104</v>
      </c>
      <c r="C50" s="20" t="s">
        <v>66</v>
      </c>
      <c r="D50" s="21" t="e">
        <f>(D39-D36)/$D$16</f>
        <v>#DIV/0!</v>
      </c>
      <c r="E50" s="31"/>
      <c r="F50" s="31"/>
      <c r="G50" s="31"/>
    </row>
    <row r="51" spans="1:7" x14ac:dyDescent="0.3">
      <c r="A51" s="20">
        <v>6.4</v>
      </c>
      <c r="B51" s="26" t="s">
        <v>105</v>
      </c>
      <c r="C51" s="20" t="s">
        <v>66</v>
      </c>
      <c r="D51" s="29" t="e">
        <f>D46/D38</f>
        <v>#DIV/0!</v>
      </c>
      <c r="E51" s="29" t="e">
        <f>E46/E38</f>
        <v>#DIV/0!</v>
      </c>
      <c r="F51" s="29" t="e">
        <f>F46/F38</f>
        <v>#DIV/0!</v>
      </c>
      <c r="G51" s="29" t="e">
        <f>G46/G38</f>
        <v>#DIV/0!</v>
      </c>
    </row>
    <row r="52" spans="1:7" x14ac:dyDescent="0.3">
      <c r="A52" s="20">
        <v>6.5</v>
      </c>
      <c r="B52" s="26" t="s">
        <v>106</v>
      </c>
      <c r="C52" s="20" t="s">
        <v>66</v>
      </c>
      <c r="D52" s="29" t="e">
        <f>D46/D36</f>
        <v>#DIV/0!</v>
      </c>
      <c r="E52" s="29" t="e">
        <f>E46/E36</f>
        <v>#DIV/0!</v>
      </c>
      <c r="F52" s="29" t="e">
        <f>F46/F36</f>
        <v>#DIV/0!</v>
      </c>
      <c r="G52" s="29" t="e">
        <f>G46/G36</f>
        <v>#DIV/0!</v>
      </c>
    </row>
  </sheetData>
  <mergeCells count="6">
    <mergeCell ref="A1:G1"/>
    <mergeCell ref="A3:A4"/>
    <mergeCell ref="B3:B4"/>
    <mergeCell ref="C3:C4"/>
    <mergeCell ref="D3:D4"/>
    <mergeCell ref="E3:G3"/>
  </mergeCells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6"/>
  <sheetViews>
    <sheetView view="pageBreakPreview" zoomScale="80" zoomScaleNormal="40" zoomScaleSheetLayoutView="80" workbookViewId="0">
      <selection activeCell="C44" sqref="C44"/>
    </sheetView>
  </sheetViews>
  <sheetFormatPr defaultRowHeight="14.4" x14ac:dyDescent="0.3"/>
  <cols>
    <col min="1" max="1" width="7" style="17" customWidth="1"/>
    <col min="2" max="2" width="29.33203125" style="17" customWidth="1"/>
    <col min="3" max="3" width="19.88671875" style="17" customWidth="1"/>
    <col min="4" max="4" width="24.5546875" style="17" customWidth="1"/>
    <col min="5" max="5" width="9.109375" style="17" customWidth="1"/>
    <col min="6" max="6" width="8.88671875" style="17"/>
    <col min="7" max="7" width="9.109375" style="17" customWidth="1"/>
    <col min="8" max="8" width="8.88671875" style="17"/>
    <col min="9" max="9" width="9.109375" style="17" customWidth="1"/>
    <col min="10" max="10" width="8.88671875" style="17"/>
    <col min="11" max="11" width="9.109375" style="17" customWidth="1"/>
    <col min="12" max="12" width="8.88671875" style="17"/>
    <col min="13" max="13" width="9.109375" style="17" customWidth="1"/>
    <col min="14" max="14" width="8.88671875" style="17"/>
    <col min="15" max="15" width="9.109375" style="17" customWidth="1"/>
    <col min="16" max="16" width="8.88671875" style="17"/>
    <col min="17" max="17" width="9.109375" style="17" customWidth="1"/>
    <col min="18" max="18" width="8.88671875" style="17"/>
    <col min="19" max="19" width="9.109375" style="17" customWidth="1"/>
    <col min="20" max="20" width="8.88671875" style="17"/>
    <col min="21" max="21" width="9.109375" style="17" customWidth="1"/>
    <col min="22" max="16384" width="8.88671875" style="17"/>
  </cols>
  <sheetData>
    <row r="1" spans="1:28" ht="18" x14ac:dyDescent="0.35">
      <c r="A1" s="37" t="s">
        <v>107</v>
      </c>
    </row>
    <row r="2" spans="1:28" x14ac:dyDescent="0.3">
      <c r="A2" s="19" t="s">
        <v>108</v>
      </c>
      <c r="B2" s="38" t="s">
        <v>109</v>
      </c>
      <c r="C2" s="19" t="s">
        <v>110</v>
      </c>
      <c r="D2" s="39" t="s">
        <v>111</v>
      </c>
      <c r="E2" s="19" t="s">
        <v>112</v>
      </c>
      <c r="F2" s="19"/>
      <c r="G2" s="19" t="s">
        <v>113</v>
      </c>
      <c r="H2" s="19"/>
      <c r="I2" s="19" t="s">
        <v>114</v>
      </c>
      <c r="J2" s="19"/>
      <c r="K2" s="19" t="s">
        <v>115</v>
      </c>
      <c r="L2" s="19"/>
      <c r="M2" s="19" t="s">
        <v>116</v>
      </c>
      <c r="N2" s="19"/>
      <c r="O2" s="19" t="s">
        <v>117</v>
      </c>
      <c r="P2" s="19"/>
      <c r="Q2" s="19" t="s">
        <v>118</v>
      </c>
      <c r="R2" s="19"/>
      <c r="S2" s="19" t="s">
        <v>119</v>
      </c>
      <c r="T2" s="19"/>
      <c r="U2" s="19" t="s">
        <v>120</v>
      </c>
      <c r="V2" s="19"/>
      <c r="W2" s="19" t="s">
        <v>121</v>
      </c>
      <c r="X2" s="19"/>
      <c r="Y2" s="19" t="s">
        <v>122</v>
      </c>
      <c r="Z2" s="19"/>
      <c r="AA2" s="19" t="s">
        <v>123</v>
      </c>
      <c r="AB2" s="19"/>
    </row>
    <row r="3" spans="1:28" ht="48" customHeight="1" x14ac:dyDescent="0.3">
      <c r="A3" s="19"/>
      <c r="B3" s="38"/>
      <c r="C3" s="19"/>
      <c r="D3" s="40"/>
      <c r="E3" s="41" t="s">
        <v>124</v>
      </c>
      <c r="F3" s="41" t="s">
        <v>125</v>
      </c>
      <c r="G3" s="41" t="s">
        <v>124</v>
      </c>
      <c r="H3" s="41" t="s">
        <v>125</v>
      </c>
      <c r="I3" s="41" t="s">
        <v>124</v>
      </c>
      <c r="J3" s="41" t="s">
        <v>125</v>
      </c>
      <c r="K3" s="41" t="s">
        <v>124</v>
      </c>
      <c r="L3" s="41" t="s">
        <v>125</v>
      </c>
      <c r="M3" s="41" t="s">
        <v>124</v>
      </c>
      <c r="N3" s="41" t="s">
        <v>125</v>
      </c>
      <c r="O3" s="41" t="s">
        <v>124</v>
      </c>
      <c r="P3" s="41" t="s">
        <v>125</v>
      </c>
      <c r="Q3" s="41" t="s">
        <v>124</v>
      </c>
      <c r="R3" s="41" t="s">
        <v>125</v>
      </c>
      <c r="S3" s="41" t="s">
        <v>124</v>
      </c>
      <c r="T3" s="41" t="s">
        <v>125</v>
      </c>
      <c r="U3" s="41" t="s">
        <v>124</v>
      </c>
      <c r="V3" s="41" t="s">
        <v>125</v>
      </c>
      <c r="W3" s="41" t="s">
        <v>124</v>
      </c>
      <c r="X3" s="41" t="s">
        <v>125</v>
      </c>
      <c r="Y3" s="41" t="s">
        <v>124</v>
      </c>
      <c r="Z3" s="41" t="s">
        <v>125</v>
      </c>
      <c r="AA3" s="41" t="s">
        <v>124</v>
      </c>
      <c r="AB3" s="41" t="s">
        <v>125</v>
      </c>
    </row>
    <row r="4" spans="1:28" x14ac:dyDescent="0.3">
      <c r="A4" s="20">
        <v>1</v>
      </c>
      <c r="B4" s="20"/>
      <c r="C4" s="20"/>
      <c r="D4" s="20">
        <f>F4+H4+J4+L4+N4+P4+R4+T4+V4+X4+Z4+AB4</f>
        <v>0</v>
      </c>
      <c r="E4" s="20"/>
      <c r="F4" s="20">
        <f>C4*E4</f>
        <v>0</v>
      </c>
      <c r="G4" s="20"/>
      <c r="H4" s="20">
        <f>C4*G4</f>
        <v>0</v>
      </c>
      <c r="I4" s="20"/>
      <c r="J4" s="20">
        <f>C4*I4</f>
        <v>0</v>
      </c>
      <c r="K4" s="20"/>
      <c r="L4" s="20">
        <f>C4*K4</f>
        <v>0</v>
      </c>
      <c r="M4" s="20"/>
      <c r="N4" s="20">
        <f>C4*M4</f>
        <v>0</v>
      </c>
      <c r="O4" s="20"/>
      <c r="P4" s="20">
        <f>C4*O4</f>
        <v>0</v>
      </c>
      <c r="Q4" s="20"/>
      <c r="R4" s="20">
        <f>C4*Q4</f>
        <v>0</v>
      </c>
      <c r="S4" s="20"/>
      <c r="T4" s="20">
        <f>C4*S4</f>
        <v>0</v>
      </c>
      <c r="U4" s="20"/>
      <c r="V4" s="20">
        <f>C4*U4</f>
        <v>0</v>
      </c>
      <c r="W4" s="20"/>
      <c r="X4" s="20">
        <f>C4*W4</f>
        <v>0</v>
      </c>
      <c r="Y4" s="20"/>
      <c r="Z4" s="20">
        <f>C4*Y4</f>
        <v>0</v>
      </c>
      <c r="AA4" s="20"/>
      <c r="AB4" s="20">
        <f>C4*AA4</f>
        <v>0</v>
      </c>
    </row>
    <row r="5" spans="1:28" x14ac:dyDescent="0.3">
      <c r="A5" s="20">
        <v>2</v>
      </c>
      <c r="B5" s="20"/>
      <c r="C5" s="20"/>
      <c r="D5" s="20">
        <f t="shared" ref="D5:D13" si="0">F5+H5+J5+L5+N5+P5+R5+T5+V5+X5+Z5+AB5</f>
        <v>0</v>
      </c>
      <c r="E5" s="20"/>
      <c r="F5" s="20">
        <f t="shared" ref="F5:F13" si="1">C5*E5</f>
        <v>0</v>
      </c>
      <c r="G5" s="20"/>
      <c r="H5" s="20">
        <f t="shared" ref="H5:H13" si="2">C5*G5</f>
        <v>0</v>
      </c>
      <c r="I5" s="20"/>
      <c r="J5" s="20">
        <f t="shared" ref="J5:J13" si="3">C5*I5</f>
        <v>0</v>
      </c>
      <c r="K5" s="20"/>
      <c r="L5" s="20">
        <f t="shared" ref="L5:L13" si="4">C5*K5</f>
        <v>0</v>
      </c>
      <c r="M5" s="20"/>
      <c r="N5" s="20">
        <f t="shared" ref="N5:N13" si="5">C5*M5</f>
        <v>0</v>
      </c>
      <c r="O5" s="20"/>
      <c r="P5" s="20">
        <f t="shared" ref="P5:P13" si="6">C5*O5</f>
        <v>0</v>
      </c>
      <c r="Q5" s="20"/>
      <c r="R5" s="20">
        <f t="shared" ref="R5:R13" si="7">C5*Q5</f>
        <v>0</v>
      </c>
      <c r="S5" s="20"/>
      <c r="T5" s="20">
        <f t="shared" ref="T5:T13" si="8">C5*S5</f>
        <v>0</v>
      </c>
      <c r="U5" s="20"/>
      <c r="V5" s="20">
        <f t="shared" ref="V5:V13" si="9">C5*U5</f>
        <v>0</v>
      </c>
      <c r="W5" s="20"/>
      <c r="X5" s="20">
        <f t="shared" ref="X5:X13" si="10">C5*W5</f>
        <v>0</v>
      </c>
      <c r="Y5" s="20"/>
      <c r="Z5" s="20">
        <f t="shared" ref="Z5:Z13" si="11">C5*Y5</f>
        <v>0</v>
      </c>
      <c r="AA5" s="20"/>
      <c r="AB5" s="20">
        <f t="shared" ref="AB5:AB13" si="12">C5*AA5</f>
        <v>0</v>
      </c>
    </row>
    <row r="6" spans="1:28" x14ac:dyDescent="0.3">
      <c r="A6" s="20">
        <v>3</v>
      </c>
      <c r="B6" s="20"/>
      <c r="C6" s="20"/>
      <c r="D6" s="20">
        <f t="shared" si="0"/>
        <v>0</v>
      </c>
      <c r="E6" s="20"/>
      <c r="F6" s="20">
        <f t="shared" si="1"/>
        <v>0</v>
      </c>
      <c r="G6" s="20"/>
      <c r="H6" s="20">
        <f t="shared" si="2"/>
        <v>0</v>
      </c>
      <c r="I6" s="20"/>
      <c r="J6" s="20">
        <f t="shared" si="3"/>
        <v>0</v>
      </c>
      <c r="K6" s="20"/>
      <c r="L6" s="20">
        <f t="shared" si="4"/>
        <v>0</v>
      </c>
      <c r="M6" s="20"/>
      <c r="N6" s="20">
        <f t="shared" si="5"/>
        <v>0</v>
      </c>
      <c r="O6" s="20"/>
      <c r="P6" s="20">
        <f t="shared" si="6"/>
        <v>0</v>
      </c>
      <c r="Q6" s="20"/>
      <c r="R6" s="20">
        <f t="shared" si="7"/>
        <v>0</v>
      </c>
      <c r="S6" s="20"/>
      <c r="T6" s="20">
        <f t="shared" si="8"/>
        <v>0</v>
      </c>
      <c r="U6" s="20"/>
      <c r="V6" s="20">
        <f t="shared" si="9"/>
        <v>0</v>
      </c>
      <c r="W6" s="20"/>
      <c r="X6" s="20">
        <f t="shared" si="10"/>
        <v>0</v>
      </c>
      <c r="Y6" s="20"/>
      <c r="Z6" s="20">
        <f t="shared" si="11"/>
        <v>0</v>
      </c>
      <c r="AA6" s="20"/>
      <c r="AB6" s="20">
        <f t="shared" si="12"/>
        <v>0</v>
      </c>
    </row>
    <row r="7" spans="1:28" x14ac:dyDescent="0.3">
      <c r="A7" s="20">
        <v>4</v>
      </c>
      <c r="B7" s="20"/>
      <c r="C7" s="20"/>
      <c r="D7" s="20">
        <f t="shared" si="0"/>
        <v>0</v>
      </c>
      <c r="E7" s="20"/>
      <c r="F7" s="20">
        <f t="shared" si="1"/>
        <v>0</v>
      </c>
      <c r="G7" s="20"/>
      <c r="H7" s="20">
        <f t="shared" si="2"/>
        <v>0</v>
      </c>
      <c r="I7" s="20"/>
      <c r="J7" s="20">
        <f t="shared" si="3"/>
        <v>0</v>
      </c>
      <c r="K7" s="20"/>
      <c r="L7" s="20">
        <f t="shared" si="4"/>
        <v>0</v>
      </c>
      <c r="M7" s="20"/>
      <c r="N7" s="20">
        <f t="shared" si="5"/>
        <v>0</v>
      </c>
      <c r="O7" s="20"/>
      <c r="P7" s="20">
        <f t="shared" si="6"/>
        <v>0</v>
      </c>
      <c r="Q7" s="20"/>
      <c r="R7" s="20">
        <f t="shared" si="7"/>
        <v>0</v>
      </c>
      <c r="S7" s="20"/>
      <c r="T7" s="20">
        <f t="shared" si="8"/>
        <v>0</v>
      </c>
      <c r="U7" s="20"/>
      <c r="V7" s="20">
        <f t="shared" si="9"/>
        <v>0</v>
      </c>
      <c r="W7" s="20"/>
      <c r="X7" s="20">
        <f t="shared" si="10"/>
        <v>0</v>
      </c>
      <c r="Y7" s="20"/>
      <c r="Z7" s="20">
        <f t="shared" si="11"/>
        <v>0</v>
      </c>
      <c r="AA7" s="20"/>
      <c r="AB7" s="20">
        <f t="shared" si="12"/>
        <v>0</v>
      </c>
    </row>
    <row r="8" spans="1:28" x14ac:dyDescent="0.3">
      <c r="A8" s="20">
        <v>5</v>
      </c>
      <c r="B8" s="20"/>
      <c r="C8" s="20"/>
      <c r="D8" s="20">
        <f t="shared" si="0"/>
        <v>0</v>
      </c>
      <c r="E8" s="20"/>
      <c r="F8" s="20">
        <f t="shared" si="1"/>
        <v>0</v>
      </c>
      <c r="G8" s="20"/>
      <c r="H8" s="20">
        <f t="shared" si="2"/>
        <v>0</v>
      </c>
      <c r="I8" s="20"/>
      <c r="J8" s="20">
        <f t="shared" si="3"/>
        <v>0</v>
      </c>
      <c r="K8" s="20"/>
      <c r="L8" s="20">
        <f t="shared" si="4"/>
        <v>0</v>
      </c>
      <c r="M8" s="20"/>
      <c r="N8" s="20">
        <f t="shared" si="5"/>
        <v>0</v>
      </c>
      <c r="O8" s="20"/>
      <c r="P8" s="20">
        <f t="shared" si="6"/>
        <v>0</v>
      </c>
      <c r="Q8" s="20"/>
      <c r="R8" s="20">
        <f t="shared" si="7"/>
        <v>0</v>
      </c>
      <c r="S8" s="20"/>
      <c r="T8" s="20">
        <f t="shared" si="8"/>
        <v>0</v>
      </c>
      <c r="U8" s="20"/>
      <c r="V8" s="20">
        <f t="shared" si="9"/>
        <v>0</v>
      </c>
      <c r="W8" s="20"/>
      <c r="X8" s="20">
        <f t="shared" si="10"/>
        <v>0</v>
      </c>
      <c r="Y8" s="20"/>
      <c r="Z8" s="20">
        <f t="shared" si="11"/>
        <v>0</v>
      </c>
      <c r="AA8" s="20"/>
      <c r="AB8" s="20">
        <f t="shared" si="12"/>
        <v>0</v>
      </c>
    </row>
    <row r="9" spans="1:28" x14ac:dyDescent="0.3">
      <c r="A9" s="20">
        <v>6</v>
      </c>
      <c r="B9" s="20"/>
      <c r="C9" s="20"/>
      <c r="D9" s="20">
        <f t="shared" si="0"/>
        <v>0</v>
      </c>
      <c r="E9" s="20"/>
      <c r="F9" s="20">
        <f t="shared" si="1"/>
        <v>0</v>
      </c>
      <c r="G9" s="20"/>
      <c r="H9" s="20">
        <f t="shared" si="2"/>
        <v>0</v>
      </c>
      <c r="I9" s="20"/>
      <c r="J9" s="20">
        <f t="shared" si="3"/>
        <v>0</v>
      </c>
      <c r="K9" s="20"/>
      <c r="L9" s="20">
        <f t="shared" si="4"/>
        <v>0</v>
      </c>
      <c r="M9" s="20"/>
      <c r="N9" s="20">
        <f t="shared" si="5"/>
        <v>0</v>
      </c>
      <c r="O9" s="20"/>
      <c r="P9" s="20">
        <f t="shared" si="6"/>
        <v>0</v>
      </c>
      <c r="Q9" s="20"/>
      <c r="R9" s="20">
        <f t="shared" si="7"/>
        <v>0</v>
      </c>
      <c r="S9" s="20"/>
      <c r="T9" s="20">
        <f t="shared" si="8"/>
        <v>0</v>
      </c>
      <c r="U9" s="20"/>
      <c r="V9" s="20">
        <f t="shared" si="9"/>
        <v>0</v>
      </c>
      <c r="W9" s="20"/>
      <c r="X9" s="20">
        <f t="shared" si="10"/>
        <v>0</v>
      </c>
      <c r="Y9" s="20"/>
      <c r="Z9" s="20">
        <f t="shared" si="11"/>
        <v>0</v>
      </c>
      <c r="AA9" s="20"/>
      <c r="AB9" s="20">
        <f t="shared" si="12"/>
        <v>0</v>
      </c>
    </row>
    <row r="10" spans="1:28" x14ac:dyDescent="0.3">
      <c r="A10" s="20">
        <v>7</v>
      </c>
      <c r="B10" s="20"/>
      <c r="C10" s="20"/>
      <c r="D10" s="20">
        <f t="shared" si="0"/>
        <v>0</v>
      </c>
      <c r="E10" s="20"/>
      <c r="F10" s="20">
        <f t="shared" si="1"/>
        <v>0</v>
      </c>
      <c r="G10" s="20"/>
      <c r="H10" s="20">
        <f t="shared" si="2"/>
        <v>0</v>
      </c>
      <c r="I10" s="20"/>
      <c r="J10" s="20">
        <f t="shared" si="3"/>
        <v>0</v>
      </c>
      <c r="K10" s="20"/>
      <c r="L10" s="20">
        <f t="shared" si="4"/>
        <v>0</v>
      </c>
      <c r="M10" s="20"/>
      <c r="N10" s="20">
        <f t="shared" si="5"/>
        <v>0</v>
      </c>
      <c r="O10" s="20"/>
      <c r="P10" s="20">
        <f t="shared" si="6"/>
        <v>0</v>
      </c>
      <c r="Q10" s="20"/>
      <c r="R10" s="20">
        <f t="shared" si="7"/>
        <v>0</v>
      </c>
      <c r="S10" s="20"/>
      <c r="T10" s="20">
        <f t="shared" si="8"/>
        <v>0</v>
      </c>
      <c r="U10" s="20"/>
      <c r="V10" s="20">
        <f t="shared" si="9"/>
        <v>0</v>
      </c>
      <c r="W10" s="20"/>
      <c r="X10" s="20">
        <f t="shared" si="10"/>
        <v>0</v>
      </c>
      <c r="Y10" s="20"/>
      <c r="Z10" s="20">
        <f t="shared" si="11"/>
        <v>0</v>
      </c>
      <c r="AA10" s="20"/>
      <c r="AB10" s="20">
        <f t="shared" si="12"/>
        <v>0</v>
      </c>
    </row>
    <row r="11" spans="1:28" x14ac:dyDescent="0.3">
      <c r="A11" s="20">
        <v>8</v>
      </c>
      <c r="B11" s="20"/>
      <c r="C11" s="20"/>
      <c r="D11" s="20">
        <f t="shared" si="0"/>
        <v>0</v>
      </c>
      <c r="E11" s="20"/>
      <c r="F11" s="20">
        <f t="shared" si="1"/>
        <v>0</v>
      </c>
      <c r="G11" s="20"/>
      <c r="H11" s="20">
        <f t="shared" si="2"/>
        <v>0</v>
      </c>
      <c r="I11" s="20"/>
      <c r="J11" s="20">
        <f t="shared" si="3"/>
        <v>0</v>
      </c>
      <c r="K11" s="20"/>
      <c r="L11" s="20">
        <f t="shared" si="4"/>
        <v>0</v>
      </c>
      <c r="M11" s="20"/>
      <c r="N11" s="20">
        <f t="shared" si="5"/>
        <v>0</v>
      </c>
      <c r="O11" s="20"/>
      <c r="P11" s="20">
        <f t="shared" si="6"/>
        <v>0</v>
      </c>
      <c r="Q11" s="20"/>
      <c r="R11" s="20">
        <f t="shared" si="7"/>
        <v>0</v>
      </c>
      <c r="S11" s="20"/>
      <c r="T11" s="20">
        <f t="shared" si="8"/>
        <v>0</v>
      </c>
      <c r="U11" s="20"/>
      <c r="V11" s="20">
        <f t="shared" si="9"/>
        <v>0</v>
      </c>
      <c r="W11" s="20"/>
      <c r="X11" s="20">
        <f t="shared" si="10"/>
        <v>0</v>
      </c>
      <c r="Y11" s="20"/>
      <c r="Z11" s="20">
        <f t="shared" si="11"/>
        <v>0</v>
      </c>
      <c r="AA11" s="20"/>
      <c r="AB11" s="20">
        <f t="shared" si="12"/>
        <v>0</v>
      </c>
    </row>
    <row r="12" spans="1:28" x14ac:dyDescent="0.3">
      <c r="A12" s="20">
        <v>9</v>
      </c>
      <c r="B12" s="20"/>
      <c r="C12" s="20"/>
      <c r="D12" s="20">
        <f t="shared" si="0"/>
        <v>0</v>
      </c>
      <c r="E12" s="20"/>
      <c r="F12" s="20">
        <f t="shared" si="1"/>
        <v>0</v>
      </c>
      <c r="G12" s="20"/>
      <c r="H12" s="20">
        <f t="shared" si="2"/>
        <v>0</v>
      </c>
      <c r="I12" s="20"/>
      <c r="J12" s="20">
        <f t="shared" si="3"/>
        <v>0</v>
      </c>
      <c r="K12" s="20"/>
      <c r="L12" s="20">
        <f t="shared" si="4"/>
        <v>0</v>
      </c>
      <c r="M12" s="20"/>
      <c r="N12" s="20">
        <f t="shared" si="5"/>
        <v>0</v>
      </c>
      <c r="O12" s="20"/>
      <c r="P12" s="20">
        <f t="shared" si="6"/>
        <v>0</v>
      </c>
      <c r="Q12" s="20"/>
      <c r="R12" s="20">
        <f t="shared" si="7"/>
        <v>0</v>
      </c>
      <c r="S12" s="20"/>
      <c r="T12" s="20">
        <f t="shared" si="8"/>
        <v>0</v>
      </c>
      <c r="U12" s="20"/>
      <c r="V12" s="20">
        <f t="shared" si="9"/>
        <v>0</v>
      </c>
      <c r="W12" s="20"/>
      <c r="X12" s="20">
        <f t="shared" si="10"/>
        <v>0</v>
      </c>
      <c r="Y12" s="20"/>
      <c r="Z12" s="20">
        <f t="shared" si="11"/>
        <v>0</v>
      </c>
      <c r="AA12" s="20"/>
      <c r="AB12" s="20">
        <f t="shared" si="12"/>
        <v>0</v>
      </c>
    </row>
    <row r="13" spans="1:28" x14ac:dyDescent="0.3">
      <c r="A13" s="20">
        <v>10</v>
      </c>
      <c r="B13" s="20"/>
      <c r="C13" s="20"/>
      <c r="D13" s="20">
        <f t="shared" si="0"/>
        <v>0</v>
      </c>
      <c r="E13" s="20"/>
      <c r="F13" s="20">
        <f t="shared" si="1"/>
        <v>0</v>
      </c>
      <c r="G13" s="20"/>
      <c r="H13" s="20">
        <f t="shared" si="2"/>
        <v>0</v>
      </c>
      <c r="I13" s="20"/>
      <c r="J13" s="20">
        <f t="shared" si="3"/>
        <v>0</v>
      </c>
      <c r="K13" s="20"/>
      <c r="L13" s="20">
        <f t="shared" si="4"/>
        <v>0</v>
      </c>
      <c r="M13" s="20"/>
      <c r="N13" s="20">
        <f t="shared" si="5"/>
        <v>0</v>
      </c>
      <c r="O13" s="20"/>
      <c r="P13" s="20">
        <f t="shared" si="6"/>
        <v>0</v>
      </c>
      <c r="Q13" s="20"/>
      <c r="R13" s="20">
        <f t="shared" si="7"/>
        <v>0</v>
      </c>
      <c r="S13" s="20"/>
      <c r="T13" s="20">
        <f t="shared" si="8"/>
        <v>0</v>
      </c>
      <c r="U13" s="20"/>
      <c r="V13" s="20">
        <f t="shared" si="9"/>
        <v>0</v>
      </c>
      <c r="W13" s="20"/>
      <c r="X13" s="20">
        <f t="shared" si="10"/>
        <v>0</v>
      </c>
      <c r="Y13" s="20"/>
      <c r="Z13" s="20">
        <f t="shared" si="11"/>
        <v>0</v>
      </c>
      <c r="AA13" s="20"/>
      <c r="AB13" s="20">
        <f t="shared" si="12"/>
        <v>0</v>
      </c>
    </row>
    <row r="14" spans="1:28" x14ac:dyDescent="0.3">
      <c r="A14" s="42" t="s">
        <v>126</v>
      </c>
      <c r="B14" s="43"/>
      <c r="C14" s="20">
        <f t="shared" ref="C14:AB14" si="13">SUM(C4:C13)</f>
        <v>0</v>
      </c>
      <c r="D14" s="20">
        <f t="shared" si="13"/>
        <v>0</v>
      </c>
      <c r="E14" s="20">
        <f t="shared" si="13"/>
        <v>0</v>
      </c>
      <c r="F14" s="20">
        <f t="shared" si="13"/>
        <v>0</v>
      </c>
      <c r="G14" s="20">
        <f t="shared" si="13"/>
        <v>0</v>
      </c>
      <c r="H14" s="20">
        <f t="shared" si="13"/>
        <v>0</v>
      </c>
      <c r="I14" s="20">
        <f t="shared" si="13"/>
        <v>0</v>
      </c>
      <c r="J14" s="20">
        <f t="shared" si="13"/>
        <v>0</v>
      </c>
      <c r="K14" s="20">
        <f t="shared" si="13"/>
        <v>0</v>
      </c>
      <c r="L14" s="20">
        <f t="shared" si="13"/>
        <v>0</v>
      </c>
      <c r="M14" s="20">
        <f t="shared" si="13"/>
        <v>0</v>
      </c>
      <c r="N14" s="20">
        <f t="shared" si="13"/>
        <v>0</v>
      </c>
      <c r="O14" s="20">
        <f t="shared" si="13"/>
        <v>0</v>
      </c>
      <c r="P14" s="20">
        <f t="shared" si="13"/>
        <v>0</v>
      </c>
      <c r="Q14" s="20">
        <f t="shared" si="13"/>
        <v>0</v>
      </c>
      <c r="R14" s="20">
        <f t="shared" si="13"/>
        <v>0</v>
      </c>
      <c r="S14" s="20">
        <f t="shared" si="13"/>
        <v>0</v>
      </c>
      <c r="T14" s="20">
        <f t="shared" si="13"/>
        <v>0</v>
      </c>
      <c r="U14" s="20">
        <f t="shared" si="13"/>
        <v>0</v>
      </c>
      <c r="V14" s="20">
        <f t="shared" si="13"/>
        <v>0</v>
      </c>
      <c r="W14" s="20">
        <f t="shared" si="13"/>
        <v>0</v>
      </c>
      <c r="X14" s="20">
        <f t="shared" si="13"/>
        <v>0</v>
      </c>
      <c r="Y14" s="20">
        <f t="shared" si="13"/>
        <v>0</v>
      </c>
      <c r="Z14" s="20">
        <f t="shared" si="13"/>
        <v>0</v>
      </c>
      <c r="AA14" s="20">
        <f t="shared" si="13"/>
        <v>0</v>
      </c>
      <c r="AB14" s="20">
        <f t="shared" si="13"/>
        <v>0</v>
      </c>
    </row>
    <row r="15" spans="1:28" ht="18" x14ac:dyDescent="0.35">
      <c r="A15" s="44" t="s">
        <v>127</v>
      </c>
    </row>
    <row r="16" spans="1:28" ht="45" customHeight="1" x14ac:dyDescent="0.3">
      <c r="A16" s="45" t="s">
        <v>108</v>
      </c>
      <c r="B16" s="45" t="s">
        <v>128</v>
      </c>
      <c r="C16" s="45" t="s">
        <v>129</v>
      </c>
      <c r="D16" s="46" t="s">
        <v>130</v>
      </c>
      <c r="E16" s="38" t="s">
        <v>131</v>
      </c>
      <c r="F16" s="38"/>
      <c r="G16" s="38" t="s">
        <v>132</v>
      </c>
      <c r="H16" s="38"/>
      <c r="I16" s="38"/>
      <c r="J16" s="38" t="s">
        <v>133</v>
      </c>
      <c r="K16" s="38"/>
      <c r="L16" s="38"/>
    </row>
    <row r="17" spans="1:34" x14ac:dyDescent="0.3">
      <c r="A17" s="20">
        <v>1</v>
      </c>
      <c r="B17" s="20"/>
      <c r="C17" s="20"/>
      <c r="D17" s="47"/>
      <c r="E17" s="19">
        <f>C17*D17</f>
        <v>0</v>
      </c>
      <c r="F17" s="19"/>
      <c r="G17" s="19"/>
      <c r="H17" s="19"/>
      <c r="I17" s="19"/>
      <c r="J17" s="19" t="e">
        <f>(G17-E17)/E17</f>
        <v>#DIV/0!</v>
      </c>
      <c r="K17" s="19"/>
      <c r="L17" s="19"/>
    </row>
    <row r="18" spans="1:34" x14ac:dyDescent="0.3">
      <c r="A18" s="20">
        <v>2</v>
      </c>
      <c r="B18" s="20"/>
      <c r="C18" s="20"/>
      <c r="D18" s="47"/>
      <c r="E18" s="19">
        <f t="shared" ref="E18:E21" si="14">C18*D18</f>
        <v>0</v>
      </c>
      <c r="F18" s="19"/>
      <c r="G18" s="19"/>
      <c r="H18" s="19"/>
      <c r="I18" s="19"/>
      <c r="J18" s="19" t="e">
        <f t="shared" ref="J18:J22" si="15">(G18-E18)/E18</f>
        <v>#DIV/0!</v>
      </c>
      <c r="K18" s="19"/>
      <c r="L18" s="19"/>
    </row>
    <row r="19" spans="1:34" x14ac:dyDescent="0.3">
      <c r="A19" s="20">
        <v>3</v>
      </c>
      <c r="B19" s="20"/>
      <c r="C19" s="20"/>
      <c r="D19" s="47"/>
      <c r="E19" s="19">
        <f t="shared" si="14"/>
        <v>0</v>
      </c>
      <c r="F19" s="19"/>
      <c r="G19" s="19"/>
      <c r="H19" s="19"/>
      <c r="I19" s="19"/>
      <c r="J19" s="19" t="e">
        <f t="shared" si="15"/>
        <v>#DIV/0!</v>
      </c>
      <c r="K19" s="19"/>
      <c r="L19" s="19"/>
    </row>
    <row r="20" spans="1:34" x14ac:dyDescent="0.3">
      <c r="A20" s="20">
        <v>4</v>
      </c>
      <c r="B20" s="20"/>
      <c r="C20" s="20"/>
      <c r="D20" s="47"/>
      <c r="E20" s="19">
        <f t="shared" si="14"/>
        <v>0</v>
      </c>
      <c r="F20" s="19"/>
      <c r="G20" s="19"/>
      <c r="H20" s="19"/>
      <c r="I20" s="19"/>
      <c r="J20" s="19" t="e">
        <f t="shared" si="15"/>
        <v>#DIV/0!</v>
      </c>
      <c r="K20" s="19"/>
      <c r="L20" s="19"/>
    </row>
    <row r="21" spans="1:34" x14ac:dyDescent="0.3">
      <c r="A21" s="20">
        <v>5</v>
      </c>
      <c r="B21" s="20"/>
      <c r="C21" s="20"/>
      <c r="D21" s="47"/>
      <c r="E21" s="19">
        <f t="shared" si="14"/>
        <v>0</v>
      </c>
      <c r="F21" s="19"/>
      <c r="G21" s="19"/>
      <c r="H21" s="19"/>
      <c r="I21" s="19"/>
      <c r="J21" s="19" t="e">
        <f t="shared" si="15"/>
        <v>#DIV/0!</v>
      </c>
      <c r="K21" s="19"/>
      <c r="L21" s="19"/>
    </row>
    <row r="22" spans="1:34" x14ac:dyDescent="0.3">
      <c r="A22" s="48" t="s">
        <v>45</v>
      </c>
      <c r="B22" s="49"/>
      <c r="C22" s="20">
        <f>SUM(C17:C21)</f>
        <v>0</v>
      </c>
      <c r="D22" s="47" t="e">
        <f>AVERAGE(D17:D21)</f>
        <v>#DIV/0!</v>
      </c>
      <c r="E22" s="19">
        <f>SUM(E17:F21)</f>
        <v>0</v>
      </c>
      <c r="F22" s="19"/>
      <c r="G22" s="19">
        <f>SUM(G17:I21)</f>
        <v>0</v>
      </c>
      <c r="H22" s="19"/>
      <c r="I22" s="19"/>
      <c r="J22" s="19" t="e">
        <f t="shared" si="15"/>
        <v>#DIV/0!</v>
      </c>
      <c r="K22" s="19"/>
      <c r="L22" s="19"/>
    </row>
    <row r="23" spans="1:34" x14ac:dyDescent="0.3">
      <c r="A23" s="50"/>
      <c r="B23" s="50"/>
      <c r="C23" s="51"/>
      <c r="D23" s="52"/>
      <c r="E23" s="50"/>
      <c r="F23" s="50"/>
      <c r="G23" s="50"/>
      <c r="H23" s="50"/>
      <c r="I23" s="50"/>
      <c r="J23" s="50"/>
      <c r="K23" s="50"/>
      <c r="L23" s="50"/>
    </row>
    <row r="24" spans="1:34" x14ac:dyDescent="0.3">
      <c r="A24" s="51"/>
      <c r="B24" s="51"/>
      <c r="C24" s="51"/>
      <c r="D24" s="52"/>
      <c r="E24" s="50"/>
      <c r="F24" s="50"/>
    </row>
    <row r="25" spans="1:34" ht="18" x14ac:dyDescent="0.35">
      <c r="A25" s="44" t="s">
        <v>134</v>
      </c>
      <c r="B25" s="51"/>
      <c r="C25" s="51"/>
      <c r="D25" s="52"/>
      <c r="E25" s="50"/>
      <c r="F25" s="50"/>
    </row>
    <row r="26" spans="1:34" ht="30.75" customHeight="1" x14ac:dyDescent="0.3">
      <c r="A26" s="53" t="s">
        <v>108</v>
      </c>
      <c r="B26" s="54" t="s">
        <v>128</v>
      </c>
      <c r="C26" s="53"/>
      <c r="D26" s="39" t="s">
        <v>131</v>
      </c>
      <c r="E26" s="55" t="s">
        <v>112</v>
      </c>
      <c r="F26" s="55"/>
      <c r="G26" s="55" t="s">
        <v>113</v>
      </c>
      <c r="H26" s="55"/>
      <c r="I26" s="55" t="s">
        <v>114</v>
      </c>
      <c r="J26" s="55"/>
      <c r="K26" s="55" t="s">
        <v>115</v>
      </c>
      <c r="L26" s="55"/>
      <c r="M26" s="55" t="s">
        <v>116</v>
      </c>
      <c r="N26" s="55"/>
      <c r="O26" s="55" t="s">
        <v>117</v>
      </c>
      <c r="P26" s="55"/>
      <c r="Q26" s="55" t="s">
        <v>118</v>
      </c>
      <c r="R26" s="55"/>
      <c r="S26" s="55" t="s">
        <v>119</v>
      </c>
      <c r="T26" s="55"/>
      <c r="U26" s="55" t="s">
        <v>120</v>
      </c>
      <c r="V26" s="55"/>
      <c r="W26" s="55" t="s">
        <v>121</v>
      </c>
      <c r="X26" s="55"/>
      <c r="Y26" s="55" t="s">
        <v>122</v>
      </c>
      <c r="Z26" s="55"/>
      <c r="AA26" s="55" t="s">
        <v>123</v>
      </c>
      <c r="AB26" s="55"/>
      <c r="AC26" s="55" t="s">
        <v>135</v>
      </c>
      <c r="AD26" s="55"/>
      <c r="AE26" s="55" t="s">
        <v>136</v>
      </c>
      <c r="AF26" s="55"/>
      <c r="AG26" s="55" t="s">
        <v>137</v>
      </c>
      <c r="AH26" s="55"/>
    </row>
    <row r="27" spans="1:34" ht="24.6" x14ac:dyDescent="0.3">
      <c r="A27" s="56"/>
      <c r="B27" s="57"/>
      <c r="C27" s="56"/>
      <c r="D27" s="40"/>
      <c r="E27" s="41" t="s">
        <v>124</v>
      </c>
      <c r="F27" s="41" t="s">
        <v>125</v>
      </c>
      <c r="G27" s="41" t="s">
        <v>124</v>
      </c>
      <c r="H27" s="41" t="s">
        <v>125</v>
      </c>
      <c r="I27" s="41" t="s">
        <v>124</v>
      </c>
      <c r="J27" s="41" t="s">
        <v>125</v>
      </c>
      <c r="K27" s="41" t="s">
        <v>124</v>
      </c>
      <c r="L27" s="41" t="s">
        <v>125</v>
      </c>
      <c r="M27" s="41" t="s">
        <v>124</v>
      </c>
      <c r="N27" s="41" t="s">
        <v>125</v>
      </c>
      <c r="O27" s="41" t="s">
        <v>124</v>
      </c>
      <c r="P27" s="41" t="s">
        <v>125</v>
      </c>
      <c r="Q27" s="41" t="s">
        <v>124</v>
      </c>
      <c r="R27" s="41" t="s">
        <v>125</v>
      </c>
      <c r="S27" s="41" t="s">
        <v>124</v>
      </c>
      <c r="T27" s="41" t="s">
        <v>125</v>
      </c>
      <c r="U27" s="41" t="s">
        <v>124</v>
      </c>
      <c r="V27" s="41" t="s">
        <v>125</v>
      </c>
      <c r="W27" s="41" t="s">
        <v>124</v>
      </c>
      <c r="X27" s="41" t="s">
        <v>125</v>
      </c>
      <c r="Y27" s="41" t="s">
        <v>124</v>
      </c>
      <c r="Z27" s="41" t="s">
        <v>125</v>
      </c>
      <c r="AA27" s="41" t="s">
        <v>124</v>
      </c>
      <c r="AB27" s="41" t="s">
        <v>125</v>
      </c>
      <c r="AC27" s="41" t="s">
        <v>124</v>
      </c>
      <c r="AD27" s="41" t="s">
        <v>125</v>
      </c>
      <c r="AE27" s="41" t="s">
        <v>124</v>
      </c>
      <c r="AF27" s="41" t="s">
        <v>125</v>
      </c>
      <c r="AG27" s="41" t="s">
        <v>124</v>
      </c>
      <c r="AH27" s="41" t="s">
        <v>125</v>
      </c>
    </row>
    <row r="28" spans="1:34" x14ac:dyDescent="0.3">
      <c r="A28" s="20">
        <v>1</v>
      </c>
      <c r="B28" s="48"/>
      <c r="C28" s="49"/>
      <c r="D28" s="20"/>
      <c r="E28" s="58"/>
      <c r="F28" s="58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>
        <f>E28+G28+I28+K28+M28+O28+Q28+S28+U28+W28+Y28+AA28</f>
        <v>0</v>
      </c>
      <c r="AD28" s="59">
        <f>F28+H28+J28+L28+N28+P28+R28+T28+V28+X28+Z28+AB28</f>
        <v>0</v>
      </c>
      <c r="AE28" s="59"/>
      <c r="AF28" s="59"/>
      <c r="AG28" s="59"/>
      <c r="AH28" s="59"/>
    </row>
    <row r="29" spans="1:34" x14ac:dyDescent="0.3">
      <c r="A29" s="20">
        <v>2</v>
      </c>
      <c r="B29" s="48"/>
      <c r="C29" s="49"/>
      <c r="D29" s="20"/>
      <c r="E29" s="58"/>
      <c r="F29" s="58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>
        <f t="shared" ref="AC29:AD32" si="16">E29+G29+I29+K29+M29+O29+Q29+S29+U29+W29+Y29+AA29</f>
        <v>0</v>
      </c>
      <c r="AD29" s="59">
        <f t="shared" si="16"/>
        <v>0</v>
      </c>
      <c r="AE29" s="59"/>
      <c r="AF29" s="59"/>
      <c r="AG29" s="59"/>
      <c r="AH29" s="59"/>
    </row>
    <row r="30" spans="1:34" x14ac:dyDescent="0.3">
      <c r="A30" s="20">
        <v>3</v>
      </c>
      <c r="B30" s="48"/>
      <c r="C30" s="49"/>
      <c r="D30" s="20"/>
      <c r="E30" s="58"/>
      <c r="F30" s="58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>
        <f t="shared" si="16"/>
        <v>0</v>
      </c>
      <c r="AD30" s="59">
        <f t="shared" si="16"/>
        <v>0</v>
      </c>
      <c r="AE30" s="59"/>
      <c r="AF30" s="59"/>
      <c r="AG30" s="59"/>
      <c r="AH30" s="59"/>
    </row>
    <row r="31" spans="1:34" x14ac:dyDescent="0.3">
      <c r="A31" s="20">
        <v>4</v>
      </c>
      <c r="B31" s="48"/>
      <c r="C31" s="49"/>
      <c r="D31" s="20"/>
      <c r="E31" s="58"/>
      <c r="F31" s="58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>
        <f t="shared" si="16"/>
        <v>0</v>
      </c>
      <c r="AD31" s="59">
        <f t="shared" si="16"/>
        <v>0</v>
      </c>
      <c r="AE31" s="59"/>
      <c r="AF31" s="59"/>
      <c r="AG31" s="59"/>
      <c r="AH31" s="59"/>
    </row>
    <row r="32" spans="1:34" x14ac:dyDescent="0.3">
      <c r="A32" s="20">
        <v>5</v>
      </c>
      <c r="B32" s="48"/>
      <c r="C32" s="49"/>
      <c r="D32" s="20"/>
      <c r="E32" s="58"/>
      <c r="F32" s="58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>
        <f t="shared" si="16"/>
        <v>0</v>
      </c>
      <c r="AD32" s="59">
        <f t="shared" si="16"/>
        <v>0</v>
      </c>
      <c r="AE32" s="59"/>
      <c r="AF32" s="59"/>
      <c r="AG32" s="59"/>
      <c r="AH32" s="59"/>
    </row>
    <row r="33" spans="1:34" x14ac:dyDescent="0.3">
      <c r="A33" s="48" t="s">
        <v>45</v>
      </c>
      <c r="B33" s="60"/>
      <c r="C33" s="49"/>
      <c r="D33" s="20">
        <f>SUM(D27:D32)</f>
        <v>0</v>
      </c>
      <c r="E33" s="58">
        <f t="shared" ref="E33:AH33" si="17">SUM(E28:E32)</f>
        <v>0</v>
      </c>
      <c r="F33" s="58">
        <f t="shared" si="17"/>
        <v>0</v>
      </c>
      <c r="G33" s="58">
        <f t="shared" si="17"/>
        <v>0</v>
      </c>
      <c r="H33" s="58">
        <f t="shared" si="17"/>
        <v>0</v>
      </c>
      <c r="I33" s="58">
        <f t="shared" si="17"/>
        <v>0</v>
      </c>
      <c r="J33" s="58">
        <f t="shared" si="17"/>
        <v>0</v>
      </c>
      <c r="K33" s="58">
        <f t="shared" si="17"/>
        <v>0</v>
      </c>
      <c r="L33" s="58">
        <f t="shared" si="17"/>
        <v>0</v>
      </c>
      <c r="M33" s="58">
        <f t="shared" si="17"/>
        <v>0</v>
      </c>
      <c r="N33" s="58">
        <f t="shared" si="17"/>
        <v>0</v>
      </c>
      <c r="O33" s="58">
        <f t="shared" si="17"/>
        <v>0</v>
      </c>
      <c r="P33" s="58">
        <f t="shared" si="17"/>
        <v>0</v>
      </c>
      <c r="Q33" s="58">
        <f t="shared" si="17"/>
        <v>0</v>
      </c>
      <c r="R33" s="58">
        <f t="shared" si="17"/>
        <v>0</v>
      </c>
      <c r="S33" s="58">
        <f t="shared" si="17"/>
        <v>0</v>
      </c>
      <c r="T33" s="58">
        <f t="shared" si="17"/>
        <v>0</v>
      </c>
      <c r="U33" s="58">
        <f t="shared" si="17"/>
        <v>0</v>
      </c>
      <c r="V33" s="58">
        <f t="shared" si="17"/>
        <v>0</v>
      </c>
      <c r="W33" s="58">
        <f t="shared" si="17"/>
        <v>0</v>
      </c>
      <c r="X33" s="58">
        <f t="shared" si="17"/>
        <v>0</v>
      </c>
      <c r="Y33" s="58">
        <f t="shared" si="17"/>
        <v>0</v>
      </c>
      <c r="Z33" s="58">
        <f t="shared" si="17"/>
        <v>0</v>
      </c>
      <c r="AA33" s="58">
        <f t="shared" si="17"/>
        <v>0</v>
      </c>
      <c r="AB33" s="58">
        <f t="shared" si="17"/>
        <v>0</v>
      </c>
      <c r="AC33" s="58">
        <f t="shared" si="17"/>
        <v>0</v>
      </c>
      <c r="AD33" s="58">
        <f t="shared" si="17"/>
        <v>0</v>
      </c>
      <c r="AE33" s="58">
        <f t="shared" si="17"/>
        <v>0</v>
      </c>
      <c r="AF33" s="58">
        <f t="shared" si="17"/>
        <v>0</v>
      </c>
      <c r="AG33" s="58">
        <f t="shared" si="17"/>
        <v>0</v>
      </c>
      <c r="AH33" s="58">
        <f t="shared" si="17"/>
        <v>0</v>
      </c>
    </row>
    <row r="34" spans="1:34" x14ac:dyDescent="0.3">
      <c r="A34" s="51"/>
      <c r="B34" s="51"/>
      <c r="C34" s="51"/>
      <c r="D34" s="52"/>
      <c r="E34" s="50"/>
      <c r="F34" s="50"/>
    </row>
    <row r="35" spans="1:34" ht="18" x14ac:dyDescent="0.35">
      <c r="A35" s="37" t="s">
        <v>138</v>
      </c>
    </row>
    <row r="36" spans="1:34" ht="47.25" customHeight="1" x14ac:dyDescent="0.3">
      <c r="A36" s="45" t="s">
        <v>108</v>
      </c>
      <c r="B36" s="45" t="s">
        <v>139</v>
      </c>
      <c r="C36" s="45" t="s">
        <v>140</v>
      </c>
      <c r="D36" s="46" t="s">
        <v>141</v>
      </c>
      <c r="E36" s="61" t="s">
        <v>112</v>
      </c>
      <c r="F36" s="61" t="s">
        <v>113</v>
      </c>
      <c r="G36" s="61" t="s">
        <v>114</v>
      </c>
      <c r="H36" s="61" t="s">
        <v>115</v>
      </c>
      <c r="I36" s="61" t="s">
        <v>116</v>
      </c>
      <c r="J36" s="61" t="s">
        <v>117</v>
      </c>
      <c r="K36" s="61" t="s">
        <v>118</v>
      </c>
      <c r="L36" s="61" t="s">
        <v>119</v>
      </c>
      <c r="M36" s="61" t="s">
        <v>120</v>
      </c>
      <c r="N36" s="61" t="s">
        <v>121</v>
      </c>
      <c r="O36" s="61" t="s">
        <v>122</v>
      </c>
      <c r="P36" s="61" t="s">
        <v>123</v>
      </c>
      <c r="Q36" s="61" t="s">
        <v>142</v>
      </c>
      <c r="R36" s="61" t="s">
        <v>143</v>
      </c>
      <c r="S36" s="61" t="s">
        <v>144</v>
      </c>
    </row>
    <row r="37" spans="1:34" x14ac:dyDescent="0.3">
      <c r="A37" s="20">
        <v>1</v>
      </c>
      <c r="B37" s="20"/>
      <c r="C37" s="20"/>
      <c r="D37" s="20">
        <f>SUM(E37:P37)</f>
        <v>0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>
        <f>SUM(E37:P37)</f>
        <v>0</v>
      </c>
      <c r="R37" s="20"/>
      <c r="S37" s="20"/>
    </row>
    <row r="38" spans="1:34" x14ac:dyDescent="0.3">
      <c r="A38" s="20">
        <v>2</v>
      </c>
      <c r="B38" s="20"/>
      <c r="C38" s="20"/>
      <c r="D38" s="20">
        <f t="shared" ref="D38:D41" si="18">SUM(E38:P38)</f>
        <v>0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>
        <f t="shared" ref="Q38:Q41" si="19">SUM(E38:P38)</f>
        <v>0</v>
      </c>
      <c r="R38" s="20"/>
      <c r="S38" s="20"/>
    </row>
    <row r="39" spans="1:34" x14ac:dyDescent="0.3">
      <c r="A39" s="20">
        <v>3</v>
      </c>
      <c r="B39" s="20"/>
      <c r="C39" s="20"/>
      <c r="D39" s="20">
        <f t="shared" si="18"/>
        <v>0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>
        <f t="shared" si="19"/>
        <v>0</v>
      </c>
      <c r="R39" s="20"/>
      <c r="S39" s="20"/>
    </row>
    <row r="40" spans="1:34" x14ac:dyDescent="0.3">
      <c r="A40" s="20">
        <v>4</v>
      </c>
      <c r="B40" s="20"/>
      <c r="C40" s="20"/>
      <c r="D40" s="20">
        <f t="shared" si="18"/>
        <v>0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>
        <f t="shared" si="19"/>
        <v>0</v>
      </c>
      <c r="R40" s="20"/>
      <c r="S40" s="20"/>
    </row>
    <row r="41" spans="1:34" x14ac:dyDescent="0.3">
      <c r="A41" s="20">
        <v>5</v>
      </c>
      <c r="B41" s="20"/>
      <c r="C41" s="20"/>
      <c r="D41" s="20">
        <f t="shared" si="18"/>
        <v>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>
        <f t="shared" si="19"/>
        <v>0</v>
      </c>
      <c r="R41" s="20"/>
      <c r="S41" s="20"/>
    </row>
    <row r="42" spans="1:34" x14ac:dyDescent="0.3">
      <c r="A42" s="42" t="s">
        <v>126</v>
      </c>
      <c r="B42" s="43"/>
      <c r="C42" s="20"/>
      <c r="D42" s="20">
        <f t="shared" ref="D42:S42" si="20">SUM(D37:D41)</f>
        <v>0</v>
      </c>
      <c r="E42" s="20">
        <f t="shared" si="20"/>
        <v>0</v>
      </c>
      <c r="F42" s="20">
        <f t="shared" si="20"/>
        <v>0</v>
      </c>
      <c r="G42" s="20">
        <f t="shared" si="20"/>
        <v>0</v>
      </c>
      <c r="H42" s="20">
        <f t="shared" si="20"/>
        <v>0</v>
      </c>
      <c r="I42" s="20">
        <f t="shared" si="20"/>
        <v>0</v>
      </c>
      <c r="J42" s="20">
        <f t="shared" si="20"/>
        <v>0</v>
      </c>
      <c r="K42" s="20">
        <f t="shared" si="20"/>
        <v>0</v>
      </c>
      <c r="L42" s="20">
        <f t="shared" si="20"/>
        <v>0</v>
      </c>
      <c r="M42" s="20">
        <f t="shared" si="20"/>
        <v>0</v>
      </c>
      <c r="N42" s="20">
        <f t="shared" si="20"/>
        <v>0</v>
      </c>
      <c r="O42" s="20">
        <f t="shared" si="20"/>
        <v>0</v>
      </c>
      <c r="P42" s="20">
        <f t="shared" si="20"/>
        <v>0</v>
      </c>
      <c r="Q42" s="20">
        <f t="shared" si="20"/>
        <v>0</v>
      </c>
      <c r="R42" s="20">
        <f t="shared" si="20"/>
        <v>0</v>
      </c>
      <c r="S42" s="20">
        <f t="shared" si="20"/>
        <v>0</v>
      </c>
    </row>
    <row r="46" spans="1:34" ht="39.75" customHeight="1" x14ac:dyDescent="0.3"/>
  </sheetData>
  <mergeCells count="64">
    <mergeCell ref="A42:B42"/>
    <mergeCell ref="B28:C28"/>
    <mergeCell ref="B29:C29"/>
    <mergeCell ref="B30:C30"/>
    <mergeCell ref="B31:C31"/>
    <mergeCell ref="B32:C32"/>
    <mergeCell ref="A33:C33"/>
    <mergeCell ref="W26:X26"/>
    <mergeCell ref="Y26:Z26"/>
    <mergeCell ref="AA26:AB26"/>
    <mergeCell ref="AC26:AD26"/>
    <mergeCell ref="AE26:AF26"/>
    <mergeCell ref="AG26:AH26"/>
    <mergeCell ref="K26:L26"/>
    <mergeCell ref="M26:N26"/>
    <mergeCell ref="O26:P26"/>
    <mergeCell ref="Q26:R26"/>
    <mergeCell ref="S26:T26"/>
    <mergeCell ref="U26:V26"/>
    <mergeCell ref="A26:A27"/>
    <mergeCell ref="B26:C27"/>
    <mergeCell ref="D26:D27"/>
    <mergeCell ref="E26:F26"/>
    <mergeCell ref="G26:H26"/>
    <mergeCell ref="I26:J26"/>
    <mergeCell ref="E21:F21"/>
    <mergeCell ref="G21:I21"/>
    <mergeCell ref="J21:L21"/>
    <mergeCell ref="A22:B22"/>
    <mergeCell ref="E22:F22"/>
    <mergeCell ref="G22:I22"/>
    <mergeCell ref="J22:L22"/>
    <mergeCell ref="E19:F19"/>
    <mergeCell ref="G19:I19"/>
    <mergeCell ref="J19:L19"/>
    <mergeCell ref="E20:F20"/>
    <mergeCell ref="G20:I20"/>
    <mergeCell ref="J20:L20"/>
    <mergeCell ref="E17:F17"/>
    <mergeCell ref="G17:I17"/>
    <mergeCell ref="J17:L17"/>
    <mergeCell ref="E18:F18"/>
    <mergeCell ref="G18:I18"/>
    <mergeCell ref="J18:L18"/>
    <mergeCell ref="U2:V2"/>
    <mergeCell ref="W2:X2"/>
    <mergeCell ref="Y2:Z2"/>
    <mergeCell ref="AA2:AB2"/>
    <mergeCell ref="A14:B14"/>
    <mergeCell ref="E16:F16"/>
    <mergeCell ref="G16:I16"/>
    <mergeCell ref="J16:L16"/>
    <mergeCell ref="I2:J2"/>
    <mergeCell ref="K2:L2"/>
    <mergeCell ref="M2:N2"/>
    <mergeCell ref="O2:P2"/>
    <mergeCell ref="Q2:R2"/>
    <mergeCell ref="S2:T2"/>
    <mergeCell ref="A2:A3"/>
    <mergeCell ref="B2:B3"/>
    <mergeCell ref="C2:C3"/>
    <mergeCell ref="D2:D3"/>
    <mergeCell ref="E2:F2"/>
    <mergeCell ref="G2:H2"/>
  </mergeCells>
  <pageMargins left="0.7" right="0.7" top="0.75" bottom="0.75" header="0.3" footer="0.3"/>
  <pageSetup paperSize="9" scale="38" fitToHeight="0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структура проекта</vt:lpstr>
      <vt:lpstr>финансовый план</vt:lpstr>
      <vt:lpstr>доп таблицы</vt:lpstr>
    </vt:vector>
  </TitlesOfParts>
  <Company>SPecialiST RePack, SanBuild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РЦР Мстиславль</dc:creator>
  <cp:lastModifiedBy>Пользователь Windows</cp:lastModifiedBy>
  <dcterms:created xsi:type="dcterms:W3CDTF">2019-05-03T13:12:04Z</dcterms:created>
  <dcterms:modified xsi:type="dcterms:W3CDTF">2019-05-06T18:10:40Z</dcterms:modified>
</cp:coreProperties>
</file>